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firstSheet="1" activeTab="1"/>
  </bookViews>
  <sheets>
    <sheet name="Реклама аренда " sheetId="1" r:id="rId1"/>
    <sheet name="Договор2019" sheetId="2" r:id="rId2"/>
  </sheets>
  <definedNames/>
  <calcPr fullCalcOnLoad="1"/>
</workbook>
</file>

<file path=xl/comments1.xml><?xml version="1.0" encoding="utf-8"?>
<comments xmlns="http://schemas.openxmlformats.org/spreadsheetml/2006/main">
  <authors>
    <author>ТСЖ_02</author>
  </authors>
  <commentList>
    <comment ref="C57" authorId="0">
      <text>
        <r>
          <rPr>
            <b/>
            <sz val="9"/>
            <rFont val="Tahoma"/>
            <family val="2"/>
          </rPr>
          <t>Милана
+7 911 255-6601</t>
        </r>
        <r>
          <rPr>
            <sz val="9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9"/>
            <rFont val="Tahoma"/>
            <family val="2"/>
          </rPr>
          <t>Юлия:</t>
        </r>
        <r>
          <rPr>
            <sz val="9"/>
            <rFont val="Tahoma"/>
            <family val="2"/>
          </rPr>
          <t xml:space="preserve">
+7 921 658-5496</t>
        </r>
      </text>
    </comment>
  </commentList>
</comments>
</file>

<file path=xl/sharedStrings.xml><?xml version="1.0" encoding="utf-8"?>
<sst xmlns="http://schemas.openxmlformats.org/spreadsheetml/2006/main" count="570" uniqueCount="417">
  <si>
    <t>Контрагент</t>
  </si>
  <si>
    <t>Договор</t>
  </si>
  <si>
    <t>№</t>
  </si>
  <si>
    <t>Дата</t>
  </si>
  <si>
    <t>ТО 26 лифтов</t>
  </si>
  <si>
    <t>"ТГК - 1"</t>
  </si>
  <si>
    <t>Отопление</t>
  </si>
  <si>
    <t>Вывоз мусора</t>
  </si>
  <si>
    <t>"Содружество-А"</t>
  </si>
  <si>
    <t>А-114-А</t>
  </si>
  <si>
    <t>А-114-АППЗ</t>
  </si>
  <si>
    <t>Аварийная</t>
  </si>
  <si>
    <t>"Доминант"</t>
  </si>
  <si>
    <t>"Водоканал"</t>
  </si>
  <si>
    <t>14-559220-ЖФ-ВС</t>
  </si>
  <si>
    <t>14-561439-ЖФ-ВС</t>
  </si>
  <si>
    <t>14-565512-ЖФ-ВО</t>
  </si>
  <si>
    <t>14-565546-ЖФ-ВО</t>
  </si>
  <si>
    <t>"ПСК"</t>
  </si>
  <si>
    <t>Электроэнергия</t>
  </si>
  <si>
    <t>"Эллис НТ"</t>
  </si>
  <si>
    <t>Дератизация</t>
  </si>
  <si>
    <t>ЗП проект</t>
  </si>
  <si>
    <t>ВС</t>
  </si>
  <si>
    <t>ВО</t>
  </si>
  <si>
    <t>"Ростелеком"</t>
  </si>
  <si>
    <t>Услуги связи</t>
  </si>
  <si>
    <t>ТО АППЗ</t>
  </si>
  <si>
    <t>ТО 4-х ИТП, 4-х УУТЭ и 2-х ПНС</t>
  </si>
  <si>
    <t>Суть</t>
  </si>
  <si>
    <t>6079414-8</t>
  </si>
  <si>
    <t>155/3-27/03</t>
  </si>
  <si>
    <t>А-114-Т</t>
  </si>
  <si>
    <t>А -114-СВ</t>
  </si>
  <si>
    <t>ТО системы приточной вентиляции паркинга</t>
  </si>
  <si>
    <t>А-114-АУПТ</t>
  </si>
  <si>
    <t xml:space="preserve">ТО и планово-предупредительный ремонт порошкового тушения паркинга </t>
  </si>
  <si>
    <t>Радиоточка</t>
  </si>
  <si>
    <t>ИП Кулиев</t>
  </si>
  <si>
    <t>1892-16/7</t>
  </si>
  <si>
    <t>"Банк "Санкт-Петербург"</t>
  </si>
  <si>
    <t>2787Р38</t>
  </si>
  <si>
    <t>Ведение счета</t>
  </si>
  <si>
    <t>38/0123/14-00000895</t>
  </si>
  <si>
    <t>Корпоративная карта</t>
  </si>
  <si>
    <t>ИП Егорова А.В.</t>
  </si>
  <si>
    <t>ИП Ишметова М.А.</t>
  </si>
  <si>
    <t>ИП Колупаева О.Л.</t>
  </si>
  <si>
    <t>Зоомагазин Жираф</t>
  </si>
  <si>
    <t>ИП Михайлова Н.Е.</t>
  </si>
  <si>
    <t>ИП Петрова Н.В.</t>
  </si>
  <si>
    <t>ИП Султан Е.В.</t>
  </si>
  <si>
    <t>ИП Федоров В.П.</t>
  </si>
  <si>
    <t>ООО "Фортуна"</t>
  </si>
  <si>
    <t>Людмила Витальевна</t>
  </si>
  <si>
    <t xml:space="preserve">  </t>
  </si>
  <si>
    <t>"Почта России" ФГУП</t>
  </si>
  <si>
    <t>УПСк306/142-15</t>
  </si>
  <si>
    <t>ИП Кралина О.А.</t>
  </si>
  <si>
    <t>ПЗУ, ОДС, СВН</t>
  </si>
  <si>
    <t>"ПЭС" ЗАО</t>
  </si>
  <si>
    <t>620-04/118-1</t>
  </si>
  <si>
    <t>"Росгосстрах Банк" ОАО</t>
  </si>
  <si>
    <t>829/02/14/07</t>
  </si>
  <si>
    <t>????</t>
  </si>
  <si>
    <t>Аренда</t>
  </si>
  <si>
    <t>ИП Тихомиров Ф.В.</t>
  </si>
  <si>
    <t>Оборудование</t>
  </si>
  <si>
    <t>Детская площадка</t>
  </si>
  <si>
    <t>Фермерское мясо</t>
  </si>
  <si>
    <t>ИП Шрайбер С.А.</t>
  </si>
  <si>
    <t>ИП Боголюбова О.Ф.</t>
  </si>
  <si>
    <t>ИП Буравцева Н.А.</t>
  </si>
  <si>
    <t>12.02.2016 - 11.01.2017</t>
  </si>
  <si>
    <t>А-114/16</t>
  </si>
  <si>
    <t>Обслуживание дома</t>
  </si>
  <si>
    <t>Страхование ГО</t>
  </si>
  <si>
    <t>"Антсофт" ООО</t>
  </si>
  <si>
    <t>Электроная отчетность</t>
  </si>
  <si>
    <t>"ВДГБ" ООО</t>
  </si>
  <si>
    <t>011бт/771</t>
  </si>
  <si>
    <t>Сайт ТСН</t>
  </si>
  <si>
    <t>"Вест Колл ЛТД" ЗАО</t>
  </si>
  <si>
    <t>170194/268654</t>
  </si>
  <si>
    <t>Телефония</t>
  </si>
  <si>
    <t xml:space="preserve">"Жилищное хозяйство" ГУП ВЦКП </t>
  </si>
  <si>
    <t>Лицензия на программу (паспортный стол)</t>
  </si>
  <si>
    <t>"Линдстрем" ЗАО</t>
  </si>
  <si>
    <t>"Проф-Проект" ООО</t>
  </si>
  <si>
    <t>Проект фасада дома</t>
  </si>
  <si>
    <t>Услуги почты</t>
  </si>
  <si>
    <t>"РСК-Сервис" ООО</t>
  </si>
  <si>
    <t>"Ресо-Гарантия" СПАО</t>
  </si>
  <si>
    <t>Страхование лифты</t>
  </si>
  <si>
    <t>"Радиотрансляционная сеть СПб"ФГУП</t>
  </si>
  <si>
    <t>"СПб информационно-аналитический центр" ГУП</t>
  </si>
  <si>
    <t>56-875</t>
  </si>
  <si>
    <t>Раскрытие информации</t>
  </si>
  <si>
    <t>Интернет-банк</t>
  </si>
  <si>
    <t>"Станция профилактической дезтнфекции" АО</t>
  </si>
  <si>
    <t>"Сбербанк" ОАО</t>
  </si>
  <si>
    <t>"Связьмонтаж" ЗАО</t>
  </si>
  <si>
    <t>10-ТВ</t>
  </si>
  <si>
    <t>Коллективная телевизионная антенна</t>
  </si>
  <si>
    <t>Программное сопровождение (паспортный стол)</t>
  </si>
  <si>
    <t>Вестибюльные ковры</t>
  </si>
  <si>
    <t>Выпуск квитанций</t>
  </si>
  <si>
    <t>Юридическое сопровождение</t>
  </si>
  <si>
    <t>Агентский договор по приему платежей от населения</t>
  </si>
  <si>
    <t>"Сбербанк Россия" ОАО</t>
  </si>
  <si>
    <t>"МТС"</t>
  </si>
  <si>
    <t>"Мини Маус" ООО</t>
  </si>
  <si>
    <t xml:space="preserve">"Экспертное бюро "Элок" ООО </t>
  </si>
  <si>
    <t>"Студия Роста "Алиса" ООО</t>
  </si>
  <si>
    <t>"Батон" ООО</t>
  </si>
  <si>
    <t>"Страховой полис" ООО</t>
  </si>
  <si>
    <t>А/1</t>
  </si>
  <si>
    <t>А/2</t>
  </si>
  <si>
    <t>Р/1</t>
  </si>
  <si>
    <t>Р/2</t>
  </si>
  <si>
    <t>"Ваше Здоровье" ООО</t>
  </si>
  <si>
    <t>"Тарт" ООО</t>
  </si>
  <si>
    <t>"Эффенберг" ООО</t>
  </si>
  <si>
    <t>"Шолья" ООО</t>
  </si>
  <si>
    <t>"Шато-5" ООО</t>
  </si>
  <si>
    <t>"Фортуна" ООО</t>
  </si>
  <si>
    <t>"Туристическое Агенство "Кайрос" ООО</t>
  </si>
  <si>
    <t>"Теплый дом" ООО</t>
  </si>
  <si>
    <t>"Сольви» ООО</t>
  </si>
  <si>
    <t>"Ольга" ООО</t>
  </si>
  <si>
    <t>"Апрель" ООО</t>
  </si>
  <si>
    <t>"Агенство "Хороший Отдых" ООО</t>
  </si>
  <si>
    <t>"Стокос" ООО</t>
  </si>
  <si>
    <t>"Росгосстрах Банк" ПАО</t>
  </si>
  <si>
    <t>"СетиВеба" ООО</t>
  </si>
  <si>
    <t>"ТВ-ИКС" ЗАО</t>
  </si>
  <si>
    <t>"ПСКБ" ПАО</t>
  </si>
  <si>
    <t>"СкайНэт" ООО</t>
  </si>
  <si>
    <t>"Гран-Мебель" ООО</t>
  </si>
  <si>
    <t>Мастер-С</t>
  </si>
  <si>
    <t>Аптека</t>
  </si>
  <si>
    <t>Булочная21</t>
  </si>
  <si>
    <t>Мейнстрим</t>
  </si>
  <si>
    <t>Антураж</t>
  </si>
  <si>
    <t>Договор № 033/Р-ДП/2016</t>
  </si>
  <si>
    <t>Договор № 028/Р-1К-22Н/2016</t>
  </si>
  <si>
    <t>Алиса</t>
  </si>
  <si>
    <t>Договор № 031/Р-2К-21Н/2016</t>
  </si>
  <si>
    <t>Моран</t>
  </si>
  <si>
    <t xml:space="preserve">Договор № 029/А-2К-9Н/2016 </t>
  </si>
  <si>
    <t>Элок</t>
  </si>
  <si>
    <t>Дом быта 2</t>
  </si>
  <si>
    <t>Дом быта 1</t>
  </si>
  <si>
    <t>Договор № 1286</t>
  </si>
  <si>
    <t>Сансара</t>
  </si>
  <si>
    <t>Договор № 03/Р-2014</t>
  </si>
  <si>
    <t>Стокос</t>
  </si>
  <si>
    <t>Апельсин</t>
  </si>
  <si>
    <t>Договор № 01/05-Р/3В/А</t>
  </si>
  <si>
    <t>"Вест Колл ЛТД" ООО</t>
  </si>
  <si>
    <t>А-147-АПС</t>
  </si>
  <si>
    <t>ТО и ППР АППЗ 1 корпус</t>
  </si>
  <si>
    <t>А/1/2</t>
  </si>
  <si>
    <t>О/2</t>
  </si>
  <si>
    <t>Терминалы</t>
  </si>
  <si>
    <t>Договор № 35-07/15-Т/У</t>
  </si>
  <si>
    <t>Лифты</t>
  </si>
  <si>
    <t>Договор № 1-22/04/2014</t>
  </si>
  <si>
    <t>"Лифтинфо СПб" ООО</t>
  </si>
  <si>
    <t>Договор № 01/09-3</t>
  </si>
  <si>
    <t>"Престиж-Интернет" ООО</t>
  </si>
  <si>
    <t>Договор № ОКС 18/05/2015-02</t>
  </si>
  <si>
    <t xml:space="preserve">Договор № </t>
  </si>
  <si>
    <t>Договор № 592/118</t>
  </si>
  <si>
    <t>Договор № 20-ТВ</t>
  </si>
  <si>
    <t>Договор № 09-01</t>
  </si>
  <si>
    <t>ТеплыйДом</t>
  </si>
  <si>
    <t>Шолья</t>
  </si>
  <si>
    <t>Ателье</t>
  </si>
  <si>
    <t>Договор № 24/Р-2014</t>
  </si>
  <si>
    <t>ЦветМагазин</t>
  </si>
  <si>
    <t>Договор № 035/Р-1К-11Н/2016</t>
  </si>
  <si>
    <t>Договор № 042/Р-2К-4Н/2016</t>
  </si>
  <si>
    <t>Договор № 043/Р-2К-10Н/2016</t>
  </si>
  <si>
    <t>Договор № 044/Р-2К-16Н/2016</t>
  </si>
  <si>
    <t>Договор № 045/Р-2К-17Н/2016</t>
  </si>
  <si>
    <t>Договор № 046/Р-2К-26Н/2016</t>
  </si>
  <si>
    <t>Год</t>
  </si>
  <si>
    <t>Договор № 052/Р-1К-15Н</t>
  </si>
  <si>
    <t>01.10.16 - 31.08.17</t>
  </si>
  <si>
    <t>Договор № 039/А-1К-П/2016</t>
  </si>
  <si>
    <t>01.09.16 - 01.08.17</t>
  </si>
  <si>
    <t>"Икар" ООО</t>
  </si>
  <si>
    <t>Договор № 040/А/1К-П/2016</t>
  </si>
  <si>
    <t>02.08.16 - 02.07.17</t>
  </si>
  <si>
    <t>"Статус" ООО</t>
  </si>
  <si>
    <t>Договор № 032-1/Р-2К-6Н</t>
  </si>
  <si>
    <t>Договор № 055/Р-1К-50Н</t>
  </si>
  <si>
    <t>01,09,2017</t>
  </si>
  <si>
    <t>ООО "Жираф"</t>
  </si>
  <si>
    <t>Олту Руслан Анатольевич</t>
  </si>
  <si>
    <t>7/312</t>
  </si>
  <si>
    <t>01,02,2017</t>
  </si>
  <si>
    <t>Начисляется ежемесячно по тарифам, утвержденным комитетом по тарифам Правительства Санкт-Петербурга согласно фактическому объему потребленных услуг.</t>
  </si>
  <si>
    <t>"Сорос" ООО</t>
  </si>
  <si>
    <t>418р/1куб.м.</t>
  </si>
  <si>
    <t>"Эллис НТ"/ТГК</t>
  </si>
  <si>
    <t>Выпуск квитанций за тепловую энергию</t>
  </si>
  <si>
    <t>по прейскуранту</t>
  </si>
  <si>
    <t>оплачен в 2014г</t>
  </si>
  <si>
    <t>0.5% 
от суммы квитанций</t>
  </si>
  <si>
    <t xml:space="preserve"> до12,03,2018</t>
  </si>
  <si>
    <t>корпус 2</t>
  </si>
  <si>
    <t>ИП Конюхов Сергей Викторович</t>
  </si>
  <si>
    <t>Договор № 58/Р-2К-10Н/2017</t>
  </si>
  <si>
    <t>Кулинария</t>
  </si>
  <si>
    <t>с пролонгацией</t>
  </si>
  <si>
    <t>"КАБ Викинг" АО</t>
  </si>
  <si>
    <t>помещение</t>
  </si>
  <si>
    <t xml:space="preserve">корпус 1 </t>
  </si>
  <si>
    <t>11-Н</t>
  </si>
  <si>
    <t>Наименование вывески</t>
  </si>
  <si>
    <t>Наименование организации</t>
  </si>
  <si>
    <t>дата окончания договора</t>
  </si>
  <si>
    <t>телефон</t>
  </si>
  <si>
    <t>контактное лицо</t>
  </si>
  <si>
    <t>долг</t>
  </si>
  <si>
    <t>сумма/месяц</t>
  </si>
  <si>
    <t>13-Н</t>
  </si>
  <si>
    <t>14-Н</t>
  </si>
  <si>
    <t>15-Н</t>
  </si>
  <si>
    <t>16-Н</t>
  </si>
  <si>
    <t>17-Н</t>
  </si>
  <si>
    <t>18-Н</t>
  </si>
  <si>
    <t>19-Н</t>
  </si>
  <si>
    <t>20-Н</t>
  </si>
  <si>
    <t>21-Н</t>
  </si>
  <si>
    <t>22-Н</t>
  </si>
  <si>
    <t>23-Н</t>
  </si>
  <si>
    <t>24-Н</t>
  </si>
  <si>
    <t>25-Н</t>
  </si>
  <si>
    <t>26-Н</t>
  </si>
  <si>
    <t>27-Н</t>
  </si>
  <si>
    <t>38-Н</t>
  </si>
  <si>
    <t>40-Н</t>
  </si>
  <si>
    <t>48-Н</t>
  </si>
  <si>
    <t>50-Н</t>
  </si>
  <si>
    <t>подвал</t>
  </si>
  <si>
    <t>Банк Викинг</t>
  </si>
  <si>
    <t>Парикмахерская Ассорти</t>
  </si>
  <si>
    <t>Икар стоматология</t>
  </si>
  <si>
    <t>РосАлк 24</t>
  </si>
  <si>
    <t>Хеликс</t>
  </si>
  <si>
    <t>Тезтур</t>
  </si>
  <si>
    <t>Ренесанс</t>
  </si>
  <si>
    <t>Burgershuhe</t>
  </si>
  <si>
    <t>Аромантный мир</t>
  </si>
  <si>
    <t>Просто вкусно</t>
  </si>
  <si>
    <t>Рукоделие</t>
  </si>
  <si>
    <t xml:space="preserve"> Светлана</t>
  </si>
  <si>
    <t xml:space="preserve">Примечание </t>
  </si>
  <si>
    <t>2-Н</t>
  </si>
  <si>
    <t>1-Н</t>
  </si>
  <si>
    <t>4-Н</t>
  </si>
  <si>
    <t>5-Н</t>
  </si>
  <si>
    <t>6-Н</t>
  </si>
  <si>
    <t>7-Н</t>
  </si>
  <si>
    <t>10-Н</t>
  </si>
  <si>
    <t>12-Н</t>
  </si>
  <si>
    <t>Милана</t>
  </si>
  <si>
    <t>6084847.  3350642</t>
  </si>
  <si>
    <t>Марианна Анатольевна</t>
  </si>
  <si>
    <t>Договор № 004/Р-13н/2015</t>
  </si>
  <si>
    <t xml:space="preserve">Турагенство </t>
  </si>
  <si>
    <t>6088142    6088143</t>
  </si>
  <si>
    <t>Анна Анатольевна</t>
  </si>
  <si>
    <t>дополнительная реклама</t>
  </si>
  <si>
    <t xml:space="preserve">с пролонгацией </t>
  </si>
  <si>
    <t xml:space="preserve"> с пролонгацией </t>
  </si>
  <si>
    <t>Договор №007/Р-24Н/2015</t>
  </si>
  <si>
    <t>расторгнут договор</t>
  </si>
  <si>
    <t xml:space="preserve">Договор № 038/Р-2К-27Н/2016   </t>
  </si>
  <si>
    <t xml:space="preserve">офис </t>
  </si>
  <si>
    <t xml:space="preserve">Оборудование </t>
  </si>
  <si>
    <t xml:space="preserve">Аренда </t>
  </si>
  <si>
    <t>678 81 46; 8 921 587 75 48</t>
  </si>
  <si>
    <t>8 921 969 80 15</t>
  </si>
  <si>
    <t>Олег</t>
  </si>
  <si>
    <t>напечатан</t>
  </si>
  <si>
    <t xml:space="preserve">отдан </t>
  </si>
  <si>
    <t>Светлана руководитель</t>
  </si>
  <si>
    <t>отдан   03,03,2017</t>
  </si>
  <si>
    <t>Султан Елена Викторовна</t>
  </si>
  <si>
    <t>8 981 722 60 33</t>
  </si>
  <si>
    <t>Владимир Гмырин</t>
  </si>
  <si>
    <t xml:space="preserve">Папа Джонс </t>
  </si>
  <si>
    <t xml:space="preserve">Улыбка радуги </t>
  </si>
  <si>
    <t>новый подписан</t>
  </si>
  <si>
    <t>подписан</t>
  </si>
  <si>
    <t>dima@antigololed.com</t>
  </si>
  <si>
    <t xml:space="preserve">Дмитрий </t>
  </si>
  <si>
    <t>ПИ Пи ДЖЕЙ</t>
  </si>
  <si>
    <t>передан через управляющую 17,05,17</t>
  </si>
  <si>
    <t xml:space="preserve">89215909573 Ирина (аренда); Антон Сыромятников </t>
  </si>
  <si>
    <t>ООО "Преображение"</t>
  </si>
  <si>
    <t>Договор №065/Р-1К-11Н/2017</t>
  </si>
  <si>
    <t>ооо Икар</t>
  </si>
  <si>
    <t>Договор№060/Р-1К-18Н</t>
  </si>
  <si>
    <t>Договор №51-Р-1К-24-Н-2017</t>
  </si>
  <si>
    <t>Догвор № 043-А-КПМ1-2017</t>
  </si>
  <si>
    <t>передан через управляющую 23,05,17</t>
  </si>
  <si>
    <r>
      <t xml:space="preserve">8 962 727 89 00;  </t>
    </r>
    <r>
      <rPr>
        <sz val="11"/>
        <color indexed="10"/>
        <rFont val="Calibri"/>
        <family val="2"/>
      </rPr>
      <t>89052894370 Ольга</t>
    </r>
  </si>
  <si>
    <t>офис</t>
  </si>
  <si>
    <t>Парикмахерская</t>
  </si>
  <si>
    <t>Pannini</t>
  </si>
  <si>
    <t>Договор№ 041/Р-2К-2Н/2017</t>
  </si>
  <si>
    <t>"Синтез СПБ"</t>
  </si>
  <si>
    <t>"Фемида" ООО</t>
  </si>
  <si>
    <t>Консъержная служба  2 корп</t>
  </si>
  <si>
    <t>Консъержная служба   1 корп</t>
  </si>
  <si>
    <t>27,03,2017</t>
  </si>
  <si>
    <t>1/У/2017</t>
  </si>
  <si>
    <t>27/17</t>
  </si>
  <si>
    <t>12,04,2017</t>
  </si>
  <si>
    <t>05,06,2017-</t>
  </si>
  <si>
    <t> +7 (965)-009-11-58, +7 (931)-975-29-76</t>
  </si>
  <si>
    <t>Копицентр</t>
  </si>
  <si>
    <t>9500531   8 921 574 58 62 андрей</t>
  </si>
  <si>
    <t>Договор №045-А-1К-П-2017</t>
  </si>
  <si>
    <t>закрыт</t>
  </si>
  <si>
    <t>8 981 108 89 09</t>
  </si>
  <si>
    <t>ИП Мельникова С.О.</t>
  </si>
  <si>
    <t>Сергей Викторович</t>
  </si>
  <si>
    <t>магазин продукты</t>
  </si>
  <si>
    <t>Кальянная</t>
  </si>
  <si>
    <t>блок кондиционера</t>
  </si>
  <si>
    <t xml:space="preserve">подвал </t>
  </si>
  <si>
    <t xml:space="preserve">блоки конд и холод </t>
  </si>
  <si>
    <t>Договор № 044/А-1К-П/2017</t>
  </si>
  <si>
    <t>Договор № 046/А-1К-П/2017</t>
  </si>
  <si>
    <t>Сиберия Спарк</t>
  </si>
  <si>
    <t>ООО "Сиберия Спарк"</t>
  </si>
  <si>
    <t>соглашение</t>
  </si>
  <si>
    <t>Договор № 030-1/Р-2К-19Н</t>
  </si>
  <si>
    <t>Мусорка</t>
  </si>
  <si>
    <t>Договор № 51-Р-1К-24_Н-2017</t>
  </si>
  <si>
    <t>отдан 14.06.17 через Оксану Викторовну</t>
  </si>
  <si>
    <t>блок кондиционера, жиролов</t>
  </si>
  <si>
    <t>блок кондиционера, емкость</t>
  </si>
  <si>
    <t>..</t>
  </si>
  <si>
    <t>Договор №</t>
  </si>
  <si>
    <t>Луговая Е.В.</t>
  </si>
  <si>
    <t>Договор №47-А-1К-П-2017</t>
  </si>
  <si>
    <t>Елена Елмировна Новик</t>
  </si>
  <si>
    <t>Светлана</t>
  </si>
  <si>
    <t>Петроэнергосбыт АО</t>
  </si>
  <si>
    <t>420-17/186-1</t>
  </si>
  <si>
    <t>Договор о приеме платежей</t>
  </si>
  <si>
    <t>в месяц</t>
  </si>
  <si>
    <t>в год</t>
  </si>
  <si>
    <t>Отдано на подпись 22,06,17</t>
  </si>
  <si>
    <t>ИП Луговая Е.</t>
  </si>
  <si>
    <t>Договор №068/Р-1К-П/2017</t>
  </si>
  <si>
    <t>Актив 178 ООО</t>
  </si>
  <si>
    <t>81,0/точка,</t>
  </si>
  <si>
    <t>передан 29,06,17</t>
  </si>
  <si>
    <t>Договор № 069/Р-1К-38-Н/2017</t>
  </si>
  <si>
    <t>с пролонгацией (копия)</t>
  </si>
  <si>
    <t>переделать в ноябре-декабре</t>
  </si>
  <si>
    <t xml:space="preserve">8 911 933 33 48; </t>
  </si>
  <si>
    <t xml:space="preserve">передан 03.07.17 </t>
  </si>
  <si>
    <t>Договор № 062/Р-1К-21-Н/2017</t>
  </si>
  <si>
    <t>Договор № 061/Р-1К-21Н/2017</t>
  </si>
  <si>
    <t>Договор № 064/Р-1К-22Н/2017</t>
  </si>
  <si>
    <t>Договор № 067-Р-1К-19-Н/2017</t>
  </si>
  <si>
    <t>Договор № 071/Р-1К-25-Н/2017</t>
  </si>
  <si>
    <t>Договор № 063/Р-1К-19-Н/2017</t>
  </si>
  <si>
    <t>Договор № 056/Р-1К-20Н</t>
  </si>
  <si>
    <t>Договор № 066/Р-1К-22-Н</t>
  </si>
  <si>
    <t>Договор № 054/Р-1К-23Н</t>
  </si>
  <si>
    <t>Договор № 057-Р-1к-п-2017</t>
  </si>
  <si>
    <t>Автоломбард</t>
  </si>
  <si>
    <t>Автоломбард ООО</t>
  </si>
  <si>
    <t>Договор № 073/Р-1К-11-Н/2017</t>
  </si>
  <si>
    <t>Через банк Викинг</t>
  </si>
  <si>
    <t>Договор № 053/Р-1К-25Н</t>
  </si>
  <si>
    <t>ООО "Дрогери ритейл"</t>
  </si>
  <si>
    <t>Договор № 039/Р-2К-5Н/2016</t>
  </si>
  <si>
    <r>
      <rPr>
        <sz val="11"/>
        <color indexed="10"/>
        <rFont val="Calibri"/>
        <family val="2"/>
      </rPr>
      <t>89213050405 Алексей;</t>
    </r>
    <r>
      <rPr>
        <sz val="11"/>
        <color theme="1"/>
        <rFont val="Calibri"/>
        <family val="2"/>
      </rPr>
      <t xml:space="preserve"> 8931-5959401 Влад</t>
    </r>
  </si>
  <si>
    <t xml:space="preserve">Ингосстрах </t>
  </si>
  <si>
    <t xml:space="preserve">договор расторгнут </t>
  </si>
  <si>
    <t>договор растроргнут</t>
  </si>
  <si>
    <t>678 81 38 Екатерина</t>
  </si>
  <si>
    <t>"Экоуниверсал"</t>
  </si>
  <si>
    <t>68303327</t>
  </si>
  <si>
    <t>31,07,2017</t>
  </si>
  <si>
    <t>Утилизация люминисцентных ламп</t>
  </si>
  <si>
    <t>Договор № 072-Р-1К-27-Н-2017</t>
  </si>
  <si>
    <t>12-Н/2</t>
  </si>
  <si>
    <t>7-Н/2</t>
  </si>
  <si>
    <t>Гламур</t>
  </si>
  <si>
    <t>ООО "Группа компаний Гламур"</t>
  </si>
  <si>
    <t>Договор № 074/Р-2К-1Н/2017</t>
  </si>
  <si>
    <t>Договор №049А-1К-П-2017</t>
  </si>
  <si>
    <t>12,06,2017</t>
  </si>
  <si>
    <t>431-191-033468/17</t>
  </si>
  <si>
    <t>8 911 739 92 97</t>
  </si>
  <si>
    <t xml:space="preserve">  8 911 093 08 04</t>
  </si>
  <si>
    <t xml:space="preserve"> +7-921-872-71-94</t>
  </si>
  <si>
    <t>Лилия Анатольевна Петрова</t>
  </si>
  <si>
    <t>АО"ЭР-Телеком Холдинг" (Интерзет)</t>
  </si>
  <si>
    <t>TS1605-181116</t>
  </si>
  <si>
    <t>"МопМоп" ООО</t>
  </si>
  <si>
    <t>На проведение  технического  обслуживания и ремонта оборудования</t>
  </si>
  <si>
    <t>по счетам</t>
  </si>
  <si>
    <t>351/333-26/03</t>
  </si>
  <si>
    <t>6000.00 / 1 короб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</si>
</sst>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[$-FC19]d\ mmmm\ yyyy\ &quot;г.&quot;"/>
    <numFmt numFmtId="179" formatCode="_-* #,##0.0_р_._-;\-* #,##0.0_р_._-;_-* &quot;-&quot;??_р_._-;_-@_-"/>
    <numFmt numFmtId="180" formatCode="#,##0.00\ &quot;₽&quot;"/>
    <numFmt numFmtId="181" formatCode="_-* #,##0.00\ [$₽-419]_-;\-* #,##0.00\ [$₽-419]_-;_-* &quot;-&quot;??\ [$₽-419]_-;_-@_-"/>
    <numFmt numFmtId="182" formatCode="_-* #,##0.0\ [$₽-419]_-;\-* #,##0.0\ [$₽-419]_-;_-* &quot;-&quot;??\ [$₽-419]_-;_-@_-"/>
    <numFmt numFmtId="183" formatCode="_-* #,##0\ [$₽-419]_-;\-* #,##0\ [$₽-419]_-;_-* &quot;-&quot;??\ [$₽-419]_-;_-@_-"/>
    <numFmt numFmtId="184" formatCode="_-* #,##0.0&quot;р.&quot;_-;\-* #,##0.0&quot;р.&quot;_-;_-* &quot;-&quot;??&quot;р.&quot;_-;_-@_-"/>
    <numFmt numFmtId="185" formatCode="_-* #,##0&quot;р.&quot;_-;\-* #,##0&quot;р.&quot;_-;_-* &quot;-&quot;??&quot;р.&quot;_-;_-@_-"/>
    <numFmt numFmtId="18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6100"/>
      <name val="Calibri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sz val="11"/>
      <color rgb="FF242221"/>
      <name val="Times New Roman"/>
      <family val="1"/>
    </font>
    <font>
      <b/>
      <sz val="11"/>
      <color rgb="FFC0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177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2" fillId="0" borderId="10" xfId="42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vertical="center"/>
    </xf>
    <xf numFmtId="172" fontId="0" fillId="0" borderId="13" xfId="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36" fillId="0" borderId="0" xfId="0" applyFont="1" applyAlignment="1">
      <alignment/>
    </xf>
    <xf numFmtId="180" fontId="0" fillId="0" borderId="0" xfId="0" applyNumberFormat="1" applyAlignment="1">
      <alignment horizontal="center"/>
    </xf>
    <xf numFmtId="0" fontId="23" fillId="0" borderId="0" xfId="62" applyFont="1" applyFill="1" applyAlignment="1">
      <alignment/>
    </xf>
    <xf numFmtId="0" fontId="0" fillId="0" borderId="10" xfId="0" applyFont="1" applyFill="1" applyBorder="1" applyAlignment="1">
      <alignment/>
    </xf>
    <xf numFmtId="0" fontId="22" fillId="0" borderId="10" xfId="62" applyFont="1" applyFill="1" applyBorder="1" applyAlignment="1">
      <alignment/>
    </xf>
    <xf numFmtId="14" fontId="44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/>
    </xf>
    <xf numFmtId="172" fontId="0" fillId="34" borderId="1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39" fillId="34" borderId="0" xfId="52" applyFill="1" applyAlignment="1">
      <alignment horizontal="center"/>
    </xf>
    <xf numFmtId="0" fontId="22" fillId="34" borderId="10" xfId="52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14" fontId="22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172" fontId="0" fillId="34" borderId="1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23" fillId="0" borderId="10" xfId="62" applyFont="1" applyFill="1" applyBorder="1" applyAlignment="1">
      <alignment/>
    </xf>
    <xf numFmtId="0" fontId="46" fillId="32" borderId="10" xfId="62" applyFont="1" applyBorder="1" applyAlignment="1">
      <alignment/>
    </xf>
    <xf numFmtId="0" fontId="47" fillId="34" borderId="10" xfId="0" applyFont="1" applyFill="1" applyBorder="1" applyAlignment="1">
      <alignment horizontal="center"/>
    </xf>
    <xf numFmtId="170" fontId="0" fillId="0" borderId="10" xfId="43" applyFont="1" applyBorder="1" applyAlignment="1">
      <alignment horizontal="center"/>
    </xf>
    <xf numFmtId="170" fontId="0" fillId="0" borderId="10" xfId="43" applyFont="1" applyBorder="1" applyAlignment="1">
      <alignment horizontal="left"/>
    </xf>
    <xf numFmtId="170" fontId="0" fillId="0" borderId="10" xfId="43" applyFont="1" applyBorder="1" applyAlignment="1">
      <alignment horizontal="center"/>
    </xf>
    <xf numFmtId="170" fontId="0" fillId="0" borderId="10" xfId="43" applyFont="1" applyBorder="1" applyAlignment="1">
      <alignment/>
    </xf>
    <xf numFmtId="0" fontId="22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14" fontId="22" fillId="34" borderId="10" xfId="52" applyNumberFormat="1" applyFont="1" applyFill="1" applyBorder="1" applyAlignment="1">
      <alignment horizontal="center"/>
    </xf>
    <xf numFmtId="0" fontId="22" fillId="34" borderId="10" xfId="52" applyFont="1" applyFill="1" applyBorder="1" applyAlignment="1">
      <alignment horizontal="center"/>
    </xf>
    <xf numFmtId="0" fontId="22" fillId="34" borderId="10" xfId="52" applyFont="1" applyFill="1" applyBorder="1" applyAlignment="1">
      <alignment horizontal="center" wrapText="1"/>
    </xf>
    <xf numFmtId="180" fontId="22" fillId="34" borderId="10" xfId="52" applyNumberFormat="1" applyFont="1" applyFill="1" applyBorder="1" applyAlignment="1">
      <alignment horizontal="center"/>
    </xf>
    <xf numFmtId="170" fontId="22" fillId="34" borderId="0" xfId="52" applyNumberFormat="1" applyFont="1" applyFill="1" applyAlignment="1">
      <alignment horizontal="center"/>
    </xf>
    <xf numFmtId="0" fontId="22" fillId="34" borderId="0" xfId="52" applyFont="1" applyFill="1" applyAlignment="1">
      <alignment horizontal="center"/>
    </xf>
    <xf numFmtId="180" fontId="39" fillId="34" borderId="0" xfId="52" applyNumberFormat="1" applyFill="1" applyAlignment="1">
      <alignment horizontal="center"/>
    </xf>
    <xf numFmtId="0" fontId="22" fillId="34" borderId="0" xfId="0" applyFont="1" applyFill="1" applyAlignment="1">
      <alignment horizontal="center"/>
    </xf>
    <xf numFmtId="180" fontId="22" fillId="34" borderId="0" xfId="0" applyNumberFormat="1" applyFont="1" applyFill="1" applyAlignment="1">
      <alignment horizontal="center"/>
    </xf>
    <xf numFmtId="177" fontId="22" fillId="34" borderId="0" xfId="0" applyNumberFormat="1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14" fontId="22" fillId="34" borderId="10" xfId="0" applyNumberFormat="1" applyFont="1" applyFill="1" applyBorder="1" applyAlignment="1">
      <alignment horizontal="center"/>
    </xf>
    <xf numFmtId="180" fontId="22" fillId="34" borderId="0" xfId="0" applyNumberFormat="1" applyFont="1" applyFill="1" applyBorder="1" applyAlignment="1">
      <alignment horizontal="center"/>
    </xf>
    <xf numFmtId="49" fontId="22" fillId="34" borderId="10" xfId="52" applyNumberFormat="1" applyFont="1" applyFill="1" applyBorder="1" applyAlignment="1">
      <alignment horizontal="center"/>
    </xf>
    <xf numFmtId="180" fontId="22" fillId="34" borderId="0" xfId="52" applyNumberFormat="1" applyFont="1" applyFill="1" applyAlignment="1">
      <alignment horizontal="center"/>
    </xf>
    <xf numFmtId="0" fontId="22" fillId="34" borderId="10" xfId="0" applyFont="1" applyFill="1" applyBorder="1" applyAlignment="1">
      <alignment horizontal="right" vertical="center" wrapText="1"/>
    </xf>
    <xf numFmtId="0" fontId="22" fillId="34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177" fontId="22" fillId="34" borderId="0" xfId="0" applyNumberFormat="1" applyFont="1" applyFill="1" applyBorder="1" applyAlignment="1">
      <alignment horizontal="center"/>
    </xf>
    <xf numFmtId="0" fontId="22" fillId="34" borderId="0" xfId="52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22" fillId="34" borderId="17" xfId="0" applyFont="1" applyFill="1" applyBorder="1" applyAlignment="1">
      <alignment horizontal="left"/>
    </xf>
    <xf numFmtId="0" fontId="22" fillId="34" borderId="18" xfId="0" applyFont="1" applyFill="1" applyBorder="1" applyAlignment="1">
      <alignment horizontal="left"/>
    </xf>
    <xf numFmtId="0" fontId="22" fillId="34" borderId="16" xfId="0" applyFont="1" applyFill="1" applyBorder="1" applyAlignment="1">
      <alignment horizontal="left"/>
    </xf>
    <xf numFmtId="0" fontId="22" fillId="34" borderId="19" xfId="52" applyFont="1" applyFill="1" applyBorder="1" applyAlignment="1">
      <alignment horizontal="left"/>
    </xf>
    <xf numFmtId="0" fontId="22" fillId="34" borderId="11" xfId="0" applyFont="1" applyFill="1" applyBorder="1" applyAlignment="1">
      <alignment horizontal="left"/>
    </xf>
    <xf numFmtId="0" fontId="22" fillId="34" borderId="11" xfId="52" applyFont="1" applyFill="1" applyBorder="1" applyAlignment="1">
      <alignment horizontal="left"/>
    </xf>
    <xf numFmtId="0" fontId="23" fillId="34" borderId="10" xfId="0" applyFont="1" applyFill="1" applyBorder="1" applyAlignment="1">
      <alignment horizontal="center"/>
    </xf>
    <xf numFmtId="180" fontId="23" fillId="34" borderId="10" xfId="0" applyNumberFormat="1" applyFont="1" applyFill="1" applyBorder="1" applyAlignment="1">
      <alignment horizontal="center"/>
    </xf>
    <xf numFmtId="170" fontId="22" fillId="34" borderId="10" xfId="52" applyNumberFormat="1" applyFont="1" applyFill="1" applyBorder="1" applyAlignment="1">
      <alignment horizontal="center"/>
    </xf>
    <xf numFmtId="170" fontId="0" fillId="7" borderId="10" xfId="43" applyFont="1" applyFill="1" applyBorder="1" applyAlignment="1">
      <alignment horizontal="center"/>
    </xf>
    <xf numFmtId="0" fontId="49" fillId="0" borderId="0" xfId="0" applyFont="1" applyAlignment="1">
      <alignment/>
    </xf>
    <xf numFmtId="170" fontId="0" fillId="0" borderId="0" xfId="43" applyFont="1" applyBorder="1" applyAlignment="1">
      <alignment horizontal="center"/>
    </xf>
    <xf numFmtId="0" fontId="0" fillId="37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0" fontId="22" fillId="34" borderId="10" xfId="62" applyFont="1" applyFill="1" applyBorder="1" applyAlignment="1">
      <alignment/>
    </xf>
    <xf numFmtId="0" fontId="23" fillId="34" borderId="10" xfId="62" applyFont="1" applyFill="1" applyBorder="1" applyAlignment="1">
      <alignment/>
    </xf>
    <xf numFmtId="0" fontId="0" fillId="38" borderId="10" xfId="0" applyFill="1" applyBorder="1" applyAlignment="1">
      <alignment/>
    </xf>
    <xf numFmtId="0" fontId="22" fillId="34" borderId="14" xfId="52" applyFont="1" applyFill="1" applyBorder="1" applyAlignment="1">
      <alignment/>
    </xf>
    <xf numFmtId="14" fontId="22" fillId="0" borderId="0" xfId="0" applyNumberFormat="1" applyFont="1" applyAlignment="1">
      <alignment horizontal="center"/>
    </xf>
    <xf numFmtId="0" fontId="36" fillId="35" borderId="10" xfId="0" applyFont="1" applyFill="1" applyBorder="1" applyAlignment="1">
      <alignment/>
    </xf>
    <xf numFmtId="170" fontId="0" fillId="0" borderId="10" xfId="43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7" borderId="10" xfId="0" applyFill="1" applyBorder="1" applyAlignment="1">
      <alignment/>
    </xf>
    <xf numFmtId="0" fontId="23" fillId="7" borderId="0" xfId="62" applyFont="1" applyFill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ill="1" applyBorder="1" applyAlignment="1">
      <alignment horizontal="center"/>
    </xf>
    <xf numFmtId="172" fontId="0" fillId="7" borderId="10" xfId="0" applyNumberFormat="1" applyFill="1" applyBorder="1" applyAlignment="1">
      <alignment horizontal="center"/>
    </xf>
    <xf numFmtId="0" fontId="44" fillId="7" borderId="10" xfId="0" applyFont="1" applyFill="1" applyBorder="1" applyAlignment="1">
      <alignment/>
    </xf>
    <xf numFmtId="0" fontId="44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 horizontal="center" wrapText="1"/>
    </xf>
    <xf numFmtId="0" fontId="0" fillId="7" borderId="0" xfId="0" applyFill="1" applyAlignment="1">
      <alignment/>
    </xf>
    <xf numFmtId="0" fontId="0" fillId="7" borderId="0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172" fontId="0" fillId="7" borderId="20" xfId="0" applyNumberFormat="1" applyFill="1" applyBorder="1" applyAlignment="1">
      <alignment horizontal="center"/>
    </xf>
    <xf numFmtId="0" fontId="0" fillId="7" borderId="10" xfId="0" applyFill="1" applyBorder="1" applyAlignment="1">
      <alignment horizontal="left" vertical="center"/>
    </xf>
    <xf numFmtId="14" fontId="22" fillId="7" borderId="10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70" fontId="0" fillId="39" borderId="0" xfId="0" applyNumberFormat="1" applyFill="1" applyBorder="1" applyAlignment="1">
      <alignment/>
    </xf>
    <xf numFmtId="172" fontId="0" fillId="39" borderId="10" xfId="0" applyNumberFormat="1" applyFill="1" applyBorder="1" applyAlignment="1">
      <alignment horizontal="center" vertical="center"/>
    </xf>
    <xf numFmtId="172" fontId="0" fillId="8" borderId="0" xfId="0" applyNumberFormat="1" applyFill="1" applyBorder="1" applyAlignment="1">
      <alignment/>
    </xf>
    <xf numFmtId="172" fontId="0" fillId="0" borderId="0" xfId="0" applyNumberFormat="1" applyAlignment="1">
      <alignment/>
    </xf>
    <xf numFmtId="14" fontId="44" fillId="7" borderId="10" xfId="0" applyNumberFormat="1" applyFont="1" applyFill="1" applyBorder="1" applyAlignment="1">
      <alignment horizontal="center"/>
    </xf>
    <xf numFmtId="14" fontId="50" fillId="34" borderId="10" xfId="0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0" fillId="34" borderId="14" xfId="0" applyFont="1" applyFill="1" applyBorder="1" applyAlignment="1">
      <alignment/>
    </xf>
    <xf numFmtId="172" fontId="0" fillId="34" borderId="0" xfId="0" applyNumberFormat="1" applyFill="1" applyBorder="1" applyAlignment="1">
      <alignment horizontal="center"/>
    </xf>
    <xf numFmtId="0" fontId="0" fillId="13" borderId="10" xfId="0" applyFill="1" applyBorder="1" applyAlignment="1">
      <alignment/>
    </xf>
    <xf numFmtId="170" fontId="0" fillId="7" borderId="21" xfId="43" applyFont="1" applyFill="1" applyBorder="1" applyAlignment="1">
      <alignment horizontal="center"/>
    </xf>
    <xf numFmtId="170" fontId="0" fillId="0" borderId="21" xfId="43" applyFont="1" applyBorder="1" applyAlignment="1">
      <alignment horizontal="center"/>
    </xf>
    <xf numFmtId="0" fontId="48" fillId="0" borderId="10" xfId="0" applyFont="1" applyBorder="1" applyAlignment="1">
      <alignment/>
    </xf>
    <xf numFmtId="170" fontId="48" fillId="0" borderId="0" xfId="43" applyFont="1" applyAlignment="1">
      <alignment horizontal="center"/>
    </xf>
    <xf numFmtId="170" fontId="0" fillId="0" borderId="10" xfId="43" applyFont="1" applyBorder="1" applyAlignment="1">
      <alignment/>
    </xf>
    <xf numFmtId="0" fontId="22" fillId="34" borderId="10" xfId="52" applyFont="1" applyFill="1" applyBorder="1" applyAlignment="1">
      <alignment horizontal="left"/>
    </xf>
    <xf numFmtId="172" fontId="0" fillId="34" borderId="10" xfId="0" applyNumberFormat="1" applyFill="1" applyBorder="1" applyAlignment="1">
      <alignment/>
    </xf>
    <xf numFmtId="0" fontId="0" fillId="34" borderId="0" xfId="0" applyFill="1" applyAlignment="1">
      <alignment horizontal="center"/>
    </xf>
    <xf numFmtId="180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3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ma@antigololed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zoomScale="115" zoomScaleNormal="115" zoomScalePageLayoutView="0" workbookViewId="0" topLeftCell="A55">
      <selection activeCell="C62" sqref="C62"/>
    </sheetView>
  </sheetViews>
  <sheetFormatPr defaultColWidth="9.140625" defaultRowHeight="15"/>
  <cols>
    <col min="1" max="1" width="16.57421875" style="0" customWidth="1"/>
    <col min="2" max="2" width="24.8515625" style="0" customWidth="1"/>
    <col min="3" max="3" width="32.421875" style="0" customWidth="1"/>
    <col min="4" max="4" width="30.8515625" style="0" customWidth="1"/>
    <col min="5" max="5" width="24.140625" style="5" customWidth="1"/>
    <col min="6" max="6" width="39.7109375" style="5" customWidth="1"/>
    <col min="7" max="7" width="29.28125" style="0" customWidth="1"/>
    <col min="8" max="8" width="17.57421875" style="0" customWidth="1"/>
    <col min="9" max="9" width="15.00390625" style="5" customWidth="1"/>
    <col min="10" max="10" width="69.00390625" style="5" customWidth="1"/>
    <col min="11" max="11" width="7.140625" style="5" bestFit="1" customWidth="1"/>
    <col min="12" max="12" width="6.57421875" style="5" customWidth="1"/>
    <col min="13" max="13" width="7.140625" style="5" bestFit="1" customWidth="1"/>
    <col min="14" max="15" width="7.421875" style="5" bestFit="1" customWidth="1"/>
    <col min="16" max="20" width="6.57421875" style="5" customWidth="1"/>
  </cols>
  <sheetData>
    <row r="1" spans="1:10" ht="15">
      <c r="A1" s="18" t="s">
        <v>219</v>
      </c>
      <c r="B1" s="18"/>
      <c r="C1" s="18"/>
      <c r="D1" s="18"/>
      <c r="E1" s="1"/>
      <c r="F1" s="1"/>
      <c r="G1" s="18"/>
      <c r="H1" s="18"/>
      <c r="I1" s="1"/>
      <c r="J1" s="1"/>
    </row>
    <row r="2" spans="1:10" ht="15">
      <c r="A2" s="37" t="s">
        <v>218</v>
      </c>
      <c r="B2" s="37" t="s">
        <v>221</v>
      </c>
      <c r="C2" s="37" t="s">
        <v>222</v>
      </c>
      <c r="D2" s="37" t="s">
        <v>1</v>
      </c>
      <c r="E2" s="38" t="s">
        <v>223</v>
      </c>
      <c r="F2" s="38" t="s">
        <v>224</v>
      </c>
      <c r="G2" s="37" t="s">
        <v>225</v>
      </c>
      <c r="H2" s="37" t="s">
        <v>227</v>
      </c>
      <c r="I2" s="38" t="s">
        <v>226</v>
      </c>
      <c r="J2" s="38" t="s">
        <v>260</v>
      </c>
    </row>
    <row r="3" spans="1:10" ht="15">
      <c r="A3" s="28" t="s">
        <v>220</v>
      </c>
      <c r="B3" s="7" t="s">
        <v>248</v>
      </c>
      <c r="C3" s="24" t="s">
        <v>217</v>
      </c>
      <c r="D3" s="21" t="s">
        <v>181</v>
      </c>
      <c r="E3" s="2" t="s">
        <v>198</v>
      </c>
      <c r="F3" s="32">
        <v>89110942139</v>
      </c>
      <c r="G3" s="7" t="s">
        <v>259</v>
      </c>
      <c r="H3" s="6">
        <v>990</v>
      </c>
      <c r="I3" s="47"/>
      <c r="J3" s="46"/>
    </row>
    <row r="4" spans="1:10" ht="15">
      <c r="A4" s="28" t="s">
        <v>220</v>
      </c>
      <c r="B4" s="7" t="s">
        <v>381</v>
      </c>
      <c r="C4" s="24" t="s">
        <v>382</v>
      </c>
      <c r="D4" s="11" t="s">
        <v>383</v>
      </c>
      <c r="E4" s="2" t="s">
        <v>216</v>
      </c>
      <c r="F4" s="32"/>
      <c r="G4" s="7"/>
      <c r="H4" s="6">
        <v>1890</v>
      </c>
      <c r="I4" s="49"/>
      <c r="J4" s="65" t="s">
        <v>384</v>
      </c>
    </row>
    <row r="5" spans="1:10" ht="15">
      <c r="A5" s="28" t="s">
        <v>220</v>
      </c>
      <c r="B5" s="24" t="s">
        <v>249</v>
      </c>
      <c r="C5" s="7" t="s">
        <v>304</v>
      </c>
      <c r="D5" s="7" t="s">
        <v>305</v>
      </c>
      <c r="E5" s="2" t="s">
        <v>216</v>
      </c>
      <c r="F5" s="2" t="s">
        <v>285</v>
      </c>
      <c r="G5" s="7" t="s">
        <v>290</v>
      </c>
      <c r="H5" s="50">
        <v>1800</v>
      </c>
      <c r="I5" s="47"/>
      <c r="J5" s="2" t="s">
        <v>298</v>
      </c>
    </row>
    <row r="6" spans="1:10" ht="15">
      <c r="A6" s="7" t="s">
        <v>228</v>
      </c>
      <c r="B6" t="s">
        <v>148</v>
      </c>
      <c r="C6" s="7" t="s">
        <v>125</v>
      </c>
      <c r="D6" s="7" t="s">
        <v>272</v>
      </c>
      <c r="E6" s="39" t="s">
        <v>216</v>
      </c>
      <c r="F6" s="2"/>
      <c r="G6" s="7"/>
      <c r="H6" s="6">
        <v>3750</v>
      </c>
      <c r="I6" s="47"/>
      <c r="J6" s="40" t="s">
        <v>276</v>
      </c>
    </row>
    <row r="7" spans="1:10" ht="15">
      <c r="A7" s="92" t="s">
        <v>229</v>
      </c>
      <c r="B7" s="7" t="s">
        <v>133</v>
      </c>
      <c r="C7" s="7" t="s">
        <v>133</v>
      </c>
      <c r="D7" s="7" t="s">
        <v>175</v>
      </c>
      <c r="E7" s="23">
        <v>42979</v>
      </c>
      <c r="F7" s="2" t="s">
        <v>270</v>
      </c>
      <c r="G7" s="7"/>
      <c r="H7" s="10">
        <v>3150</v>
      </c>
      <c r="I7" s="47"/>
      <c r="J7" s="2"/>
    </row>
    <row r="8" spans="1:10" ht="15">
      <c r="A8" s="28" t="s">
        <v>230</v>
      </c>
      <c r="B8" s="7" t="s">
        <v>69</v>
      </c>
      <c r="C8" s="13" t="s">
        <v>70</v>
      </c>
      <c r="D8" s="93" t="s">
        <v>188</v>
      </c>
      <c r="E8" s="51" t="s">
        <v>216</v>
      </c>
      <c r="F8" s="7" t="s">
        <v>311</v>
      </c>
      <c r="H8" s="15">
        <v>5400</v>
      </c>
      <c r="I8" s="47">
        <v>10800</v>
      </c>
      <c r="J8" s="40" t="s">
        <v>291</v>
      </c>
    </row>
    <row r="9" spans="1:10" ht="17.25" customHeight="1">
      <c r="A9" s="98" t="s">
        <v>231</v>
      </c>
      <c r="B9" s="98" t="s">
        <v>143</v>
      </c>
      <c r="C9" s="98" t="s">
        <v>51</v>
      </c>
      <c r="D9" s="103" t="s">
        <v>342</v>
      </c>
      <c r="E9" s="104"/>
      <c r="F9" s="105">
        <v>89819701888</v>
      </c>
      <c r="G9" s="98" t="s">
        <v>292</v>
      </c>
      <c r="H9" s="102">
        <v>1890</v>
      </c>
      <c r="I9" s="85">
        <v>96860</v>
      </c>
      <c r="J9" s="2" t="s">
        <v>390</v>
      </c>
    </row>
    <row r="10" spans="1:10" ht="15">
      <c r="A10" s="28" t="s">
        <v>232</v>
      </c>
      <c r="B10" s="24" t="s">
        <v>340</v>
      </c>
      <c r="C10" s="7" t="s">
        <v>341</v>
      </c>
      <c r="D10" s="7" t="s">
        <v>374</v>
      </c>
      <c r="E10" s="51" t="s">
        <v>216</v>
      </c>
      <c r="F10" s="2" t="s">
        <v>388</v>
      </c>
      <c r="G10" s="7"/>
      <c r="H10" s="7"/>
      <c r="I10" s="47"/>
      <c r="J10" s="2" t="s">
        <v>346</v>
      </c>
    </row>
    <row r="11" spans="1:10" ht="15">
      <c r="A11" s="28" t="s">
        <v>233</v>
      </c>
      <c r="B11" s="7" t="s">
        <v>250</v>
      </c>
      <c r="C11" s="7" t="s">
        <v>306</v>
      </c>
      <c r="D11" s="24" t="s">
        <v>307</v>
      </c>
      <c r="E11" s="51" t="s">
        <v>216</v>
      </c>
      <c r="F11" s="2" t="s">
        <v>286</v>
      </c>
      <c r="G11" s="7" t="s">
        <v>287</v>
      </c>
      <c r="H11" s="7"/>
      <c r="I11" s="47"/>
      <c r="J11" s="40" t="s">
        <v>289</v>
      </c>
    </row>
    <row r="12" spans="1:10" ht="15">
      <c r="A12" s="28" t="s">
        <v>234</v>
      </c>
      <c r="B12" s="24" t="s">
        <v>251</v>
      </c>
      <c r="C12" s="7" t="s">
        <v>363</v>
      </c>
      <c r="D12" s="24" t="s">
        <v>376</v>
      </c>
      <c r="E12" s="51" t="s">
        <v>216</v>
      </c>
      <c r="F12" s="2" t="s">
        <v>55</v>
      </c>
      <c r="G12" s="7" t="s">
        <v>294</v>
      </c>
      <c r="H12" s="7"/>
      <c r="I12" s="47"/>
      <c r="J12" s="2" t="s">
        <v>288</v>
      </c>
    </row>
    <row r="13" spans="1:10" ht="15">
      <c r="A13" s="28" t="s">
        <v>235</v>
      </c>
      <c r="B13" s="24" t="s">
        <v>48</v>
      </c>
      <c r="C13" s="7" t="s">
        <v>199</v>
      </c>
      <c r="D13" s="7" t="s">
        <v>377</v>
      </c>
      <c r="E13" s="32" t="s">
        <v>216</v>
      </c>
      <c r="F13" s="2" t="s">
        <v>369</v>
      </c>
      <c r="G13" s="7" t="s">
        <v>200</v>
      </c>
      <c r="H13" s="7"/>
      <c r="I13" s="47"/>
      <c r="J13" s="2"/>
    </row>
    <row r="14" spans="1:10" ht="15">
      <c r="A14" s="28" t="s">
        <v>235</v>
      </c>
      <c r="B14" s="7" t="s">
        <v>273</v>
      </c>
      <c r="C14" s="7" t="s">
        <v>126</v>
      </c>
      <c r="D14" s="7" t="s">
        <v>371</v>
      </c>
      <c r="E14" s="39" t="s">
        <v>216</v>
      </c>
      <c r="F14" s="2" t="s">
        <v>274</v>
      </c>
      <c r="G14" s="7" t="s">
        <v>275</v>
      </c>
      <c r="H14" s="6">
        <v>2090</v>
      </c>
      <c r="I14" s="47"/>
      <c r="J14" s="2" t="s">
        <v>310</v>
      </c>
    </row>
    <row r="15" spans="1:10" ht="15">
      <c r="A15" s="28" t="s">
        <v>236</v>
      </c>
      <c r="B15" s="7" t="s">
        <v>252</v>
      </c>
      <c r="C15" s="7" t="s">
        <v>130</v>
      </c>
      <c r="D15" s="3" t="s">
        <v>372</v>
      </c>
      <c r="E15" s="39" t="s">
        <v>216</v>
      </c>
      <c r="F15" s="2"/>
      <c r="G15" s="7" t="s">
        <v>409</v>
      </c>
      <c r="H15" s="10">
        <v>955</v>
      </c>
      <c r="I15" s="47"/>
      <c r="J15" s="2" t="s">
        <v>310</v>
      </c>
    </row>
    <row r="16" spans="1:10" ht="15">
      <c r="A16" s="28" t="s">
        <v>237</v>
      </c>
      <c r="B16" s="7" t="s">
        <v>253</v>
      </c>
      <c r="C16" s="7" t="s">
        <v>131</v>
      </c>
      <c r="D16" s="7" t="s">
        <v>373</v>
      </c>
      <c r="E16" s="94" t="s">
        <v>216</v>
      </c>
      <c r="F16" s="2">
        <v>2449375</v>
      </c>
      <c r="G16" s="7"/>
      <c r="H16" s="10">
        <v>1350</v>
      </c>
      <c r="I16" s="47"/>
      <c r="J16" s="2" t="s">
        <v>310</v>
      </c>
    </row>
    <row r="17" spans="1:10" ht="15">
      <c r="A17" s="28" t="s">
        <v>237</v>
      </c>
      <c r="B17" s="24" t="s">
        <v>254</v>
      </c>
      <c r="C17" s="7" t="s">
        <v>115</v>
      </c>
      <c r="D17" s="7" t="s">
        <v>145</v>
      </c>
      <c r="E17" s="51" t="s">
        <v>216</v>
      </c>
      <c r="F17" s="2" t="s">
        <v>327</v>
      </c>
      <c r="G17" s="7"/>
      <c r="H17" s="25">
        <v>2250</v>
      </c>
      <c r="I17" s="47">
        <v>65740</v>
      </c>
      <c r="J17" s="40" t="s">
        <v>276</v>
      </c>
    </row>
    <row r="18" spans="1:10" ht="15">
      <c r="A18" s="28" t="s">
        <v>237</v>
      </c>
      <c r="B18" s="88" t="s">
        <v>326</v>
      </c>
      <c r="C18" s="7" t="s">
        <v>331</v>
      </c>
      <c r="D18" s="7" t="s">
        <v>378</v>
      </c>
      <c r="E18" s="32" t="s">
        <v>216</v>
      </c>
      <c r="F18" s="86" t="s">
        <v>325</v>
      </c>
      <c r="G18" s="7" t="s">
        <v>290</v>
      </c>
      <c r="H18" s="25"/>
      <c r="I18" s="49"/>
      <c r="J18" s="40"/>
    </row>
    <row r="19" spans="1:10" ht="15">
      <c r="A19" s="28" t="s">
        <v>238</v>
      </c>
      <c r="B19" s="7" t="s">
        <v>255</v>
      </c>
      <c r="C19" s="7" t="s">
        <v>122</v>
      </c>
      <c r="D19" s="7" t="s">
        <v>379</v>
      </c>
      <c r="E19" s="2" t="s">
        <v>216</v>
      </c>
      <c r="F19" s="12" t="s">
        <v>299</v>
      </c>
      <c r="G19" s="7" t="s">
        <v>300</v>
      </c>
      <c r="H19" s="48">
        <v>1755</v>
      </c>
      <c r="I19" s="47"/>
      <c r="J19" s="2"/>
    </row>
    <row r="20" spans="1:10" ht="15">
      <c r="A20" s="28" t="s">
        <v>239</v>
      </c>
      <c r="B20" s="24" t="s">
        <v>295</v>
      </c>
      <c r="C20" s="7" t="s">
        <v>301</v>
      </c>
      <c r="D20" s="7" t="s">
        <v>308</v>
      </c>
      <c r="E20" s="2" t="s">
        <v>216</v>
      </c>
      <c r="F20" s="2"/>
      <c r="G20" s="7"/>
      <c r="H20" s="2">
        <v>6219</v>
      </c>
      <c r="I20" s="47"/>
      <c r="J20" s="2"/>
    </row>
    <row r="21" spans="1:10" ht="15">
      <c r="A21" s="28" t="s">
        <v>240</v>
      </c>
      <c r="B21" s="7" t="s">
        <v>256</v>
      </c>
      <c r="C21" s="7" t="s">
        <v>124</v>
      </c>
      <c r="D21" s="7" t="s">
        <v>385</v>
      </c>
      <c r="E21" s="39" t="s">
        <v>216</v>
      </c>
      <c r="F21" s="2"/>
      <c r="G21" s="7"/>
      <c r="H21" s="6">
        <v>3780</v>
      </c>
      <c r="I21" s="47"/>
      <c r="J21" s="2" t="s">
        <v>302</v>
      </c>
    </row>
    <row r="22" spans="1:10" ht="15">
      <c r="A22" s="28" t="s">
        <v>240</v>
      </c>
      <c r="B22" s="7" t="s">
        <v>257</v>
      </c>
      <c r="C22" s="7" t="s">
        <v>49</v>
      </c>
      <c r="D22" s="7" t="s">
        <v>375</v>
      </c>
      <c r="E22" s="39" t="s">
        <v>216</v>
      </c>
      <c r="F22" s="2"/>
      <c r="G22" s="7"/>
      <c r="H22" s="6">
        <v>3680</v>
      </c>
      <c r="I22" s="47"/>
      <c r="J22" s="2" t="s">
        <v>370</v>
      </c>
    </row>
    <row r="23" spans="1:10" ht="15">
      <c r="A23" s="92" t="s">
        <v>241</v>
      </c>
      <c r="B23" s="120" t="s">
        <v>157</v>
      </c>
      <c r="C23" s="120" t="s">
        <v>52</v>
      </c>
      <c r="D23" s="120" t="s">
        <v>158</v>
      </c>
      <c r="E23" s="118" t="s">
        <v>367</v>
      </c>
      <c r="F23" s="119" t="s">
        <v>368</v>
      </c>
      <c r="G23" s="7"/>
      <c r="H23" s="25">
        <v>1395</v>
      </c>
      <c r="I23" s="47"/>
      <c r="J23" s="2" t="s">
        <v>365</v>
      </c>
    </row>
    <row r="24" spans="1:10" ht="15">
      <c r="A24" s="28" t="s">
        <v>242</v>
      </c>
      <c r="B24" s="7" t="s">
        <v>258</v>
      </c>
      <c r="C24" s="7" t="s">
        <v>47</v>
      </c>
      <c r="D24" s="24" t="s">
        <v>397</v>
      </c>
      <c r="E24" s="39" t="s">
        <v>216</v>
      </c>
      <c r="F24" s="2" t="s">
        <v>392</v>
      </c>
      <c r="G24" s="7"/>
      <c r="H24" s="6">
        <v>1431</v>
      </c>
      <c r="I24" s="47"/>
      <c r="J24" s="2"/>
    </row>
    <row r="25" spans="1:10" ht="15">
      <c r="A25" s="28" t="s">
        <v>243</v>
      </c>
      <c r="B25" t="s">
        <v>142</v>
      </c>
      <c r="C25" s="7" t="s">
        <v>50</v>
      </c>
      <c r="D25" s="7" t="s">
        <v>366</v>
      </c>
      <c r="E25" s="39" t="s">
        <v>216</v>
      </c>
      <c r="F25" s="2" t="s">
        <v>293</v>
      </c>
      <c r="G25" s="7"/>
      <c r="H25" s="6">
        <v>1080</v>
      </c>
      <c r="I25" s="47"/>
      <c r="J25" s="2" t="s">
        <v>360</v>
      </c>
    </row>
    <row r="26" spans="1:10" ht="17.25" customHeight="1">
      <c r="A26" s="24" t="s">
        <v>244</v>
      </c>
      <c r="B26" s="7" t="s">
        <v>146</v>
      </c>
      <c r="C26" s="7"/>
      <c r="D26" s="7"/>
      <c r="E26" s="2"/>
      <c r="F26" s="2">
        <v>9825101</v>
      </c>
      <c r="G26" s="7" t="s">
        <v>54</v>
      </c>
      <c r="H26" s="2"/>
      <c r="I26" s="47"/>
      <c r="J26" s="2"/>
    </row>
    <row r="27" spans="1:10" ht="17.25" customHeight="1">
      <c r="A27" s="28" t="s">
        <v>245</v>
      </c>
      <c r="B27" s="7" t="s">
        <v>282</v>
      </c>
      <c r="C27" s="7"/>
      <c r="D27" s="7"/>
      <c r="E27" s="2"/>
      <c r="F27" s="32"/>
      <c r="G27" s="7"/>
      <c r="H27" s="7"/>
      <c r="I27" s="47"/>
      <c r="J27" s="2"/>
    </row>
    <row r="28" spans="1:10" ht="15">
      <c r="A28" s="28" t="s">
        <v>246</v>
      </c>
      <c r="B28" s="24" t="s">
        <v>156</v>
      </c>
      <c r="C28" s="7" t="s">
        <v>132</v>
      </c>
      <c r="D28" s="31" t="s">
        <v>197</v>
      </c>
      <c r="E28" s="2"/>
      <c r="F28" s="2"/>
      <c r="G28" s="7"/>
      <c r="H28" s="6">
        <v>2000</v>
      </c>
      <c r="I28" s="47"/>
      <c r="J28" s="2" t="s">
        <v>310</v>
      </c>
    </row>
    <row r="29" spans="1:10" ht="15">
      <c r="A29" s="98" t="s">
        <v>247</v>
      </c>
      <c r="B29" s="98"/>
      <c r="C29" s="98" t="s">
        <v>46</v>
      </c>
      <c r="D29" s="98" t="s">
        <v>179</v>
      </c>
      <c r="E29" s="117">
        <v>42896</v>
      </c>
      <c r="F29" s="101">
        <v>89217793355</v>
      </c>
      <c r="G29" s="98" t="s">
        <v>271</v>
      </c>
      <c r="H29" s="102">
        <v>1700</v>
      </c>
      <c r="I29" s="124"/>
      <c r="J29" s="101" t="s">
        <v>391</v>
      </c>
    </row>
    <row r="30" spans="1:10" ht="15">
      <c r="A30" s="28" t="s">
        <v>247</v>
      </c>
      <c r="B30" s="7" t="s">
        <v>152</v>
      </c>
      <c r="C30" s="7" t="s">
        <v>38</v>
      </c>
      <c r="D30" s="7" t="s">
        <v>380</v>
      </c>
      <c r="E30" s="66" t="s">
        <v>216</v>
      </c>
      <c r="F30" s="2"/>
      <c r="G30" s="7"/>
      <c r="H30" s="25">
        <v>3600</v>
      </c>
      <c r="I30" s="125"/>
      <c r="J30" s="2"/>
    </row>
    <row r="31" spans="1:10" ht="15">
      <c r="A31" s="28" t="s">
        <v>247</v>
      </c>
      <c r="B31" s="89"/>
      <c r="C31" s="11" t="s">
        <v>361</v>
      </c>
      <c r="D31" s="126" t="s">
        <v>362</v>
      </c>
      <c r="E31" s="2" t="s">
        <v>216</v>
      </c>
      <c r="F31" s="2"/>
      <c r="G31" s="7"/>
      <c r="H31" s="50">
        <v>3600</v>
      </c>
      <c r="I31" s="87"/>
      <c r="J31" s="36"/>
    </row>
    <row r="32" spans="1:10" ht="15">
      <c r="A32" s="33"/>
      <c r="B32" s="34"/>
      <c r="C32" s="35"/>
      <c r="D32" s="35"/>
      <c r="E32" s="36"/>
      <c r="F32" s="36"/>
      <c r="G32" s="35"/>
      <c r="H32" s="115">
        <f>SUM(H3:H30)</f>
        <v>52155</v>
      </c>
      <c r="I32" s="36"/>
      <c r="J32" s="36"/>
    </row>
    <row r="33" spans="1:10" ht="15">
      <c r="A33" s="18" t="s">
        <v>212</v>
      </c>
      <c r="B33" s="18"/>
      <c r="C33" s="18"/>
      <c r="D33" s="18"/>
      <c r="E33" s="1"/>
      <c r="F33" s="1"/>
      <c r="G33" s="18"/>
      <c r="H33" s="18"/>
      <c r="I33" s="1"/>
      <c r="J33" s="1"/>
    </row>
    <row r="34" spans="1:10" ht="15">
      <c r="A34" s="37" t="s">
        <v>218</v>
      </c>
      <c r="B34" s="37" t="s">
        <v>221</v>
      </c>
      <c r="C34" s="37" t="s">
        <v>222</v>
      </c>
      <c r="D34" s="37" t="s">
        <v>1</v>
      </c>
      <c r="E34" s="38" t="s">
        <v>223</v>
      </c>
      <c r="F34" s="38" t="s">
        <v>224</v>
      </c>
      <c r="G34" s="37" t="s">
        <v>225</v>
      </c>
      <c r="H34" s="37" t="s">
        <v>227</v>
      </c>
      <c r="I34" s="38" t="s">
        <v>226</v>
      </c>
      <c r="J34" s="38" t="s">
        <v>260</v>
      </c>
    </row>
    <row r="35" spans="1:10" ht="15">
      <c r="A35" s="28" t="s">
        <v>261</v>
      </c>
      <c r="B35" t="s">
        <v>314</v>
      </c>
      <c r="C35" t="s">
        <v>53</v>
      </c>
      <c r="D35" s="52" t="s">
        <v>315</v>
      </c>
      <c r="E35" s="2" t="s">
        <v>277</v>
      </c>
      <c r="H35" s="127">
        <v>4743</v>
      </c>
      <c r="I35" s="2"/>
      <c r="J35" s="2"/>
    </row>
    <row r="36" spans="1:10" ht="15">
      <c r="A36" s="28" t="s">
        <v>262</v>
      </c>
      <c r="B36" s="20" t="s">
        <v>400</v>
      </c>
      <c r="C36" s="7" t="s">
        <v>401</v>
      </c>
      <c r="D36" s="11" t="s">
        <v>402</v>
      </c>
      <c r="E36" s="2" t="s">
        <v>277</v>
      </c>
      <c r="F36" s="2"/>
      <c r="G36" s="7"/>
      <c r="H36" s="6">
        <v>2880</v>
      </c>
      <c r="I36" s="2"/>
      <c r="J36" s="2"/>
    </row>
    <row r="37" spans="1:10" ht="15">
      <c r="A37" s="98" t="s">
        <v>263</v>
      </c>
      <c r="B37" s="99" t="s">
        <v>180</v>
      </c>
      <c r="C37" s="100" t="s">
        <v>45</v>
      </c>
      <c r="D37" s="100" t="s">
        <v>182</v>
      </c>
      <c r="E37" s="101" t="s">
        <v>278</v>
      </c>
      <c r="F37" s="101"/>
      <c r="G37" s="98"/>
      <c r="H37" s="102">
        <v>1350</v>
      </c>
      <c r="I37" s="85">
        <v>26406</v>
      </c>
      <c r="J37" s="2" t="s">
        <v>280</v>
      </c>
    </row>
    <row r="38" spans="1:10" ht="15">
      <c r="A38" s="28" t="s">
        <v>264</v>
      </c>
      <c r="B38" s="89" t="s">
        <v>296</v>
      </c>
      <c r="C38" s="7" t="s">
        <v>386</v>
      </c>
      <c r="D38" s="7" t="s">
        <v>387</v>
      </c>
      <c r="E38" s="2" t="s">
        <v>277</v>
      </c>
      <c r="F38" s="2" t="s">
        <v>303</v>
      </c>
      <c r="G38" s="7"/>
      <c r="H38" s="128">
        <v>5400</v>
      </c>
      <c r="I38" s="2"/>
      <c r="J38" s="2"/>
    </row>
    <row r="39" spans="1:10" ht="15">
      <c r="A39" s="28" t="s">
        <v>265</v>
      </c>
      <c r="B39" s="7" t="s">
        <v>114</v>
      </c>
      <c r="C39" s="7" t="s">
        <v>114</v>
      </c>
      <c r="D39" s="11" t="s">
        <v>196</v>
      </c>
      <c r="E39" s="2" t="s">
        <v>277</v>
      </c>
      <c r="F39" s="2"/>
      <c r="G39" s="7"/>
      <c r="H39" s="6">
        <v>4968</v>
      </c>
      <c r="I39" s="2"/>
      <c r="J39" s="2"/>
    </row>
    <row r="40" spans="1:10" ht="15">
      <c r="A40" s="28" t="s">
        <v>266</v>
      </c>
      <c r="B40" s="14" t="s">
        <v>312</v>
      </c>
      <c r="C40" s="7"/>
      <c r="D40" s="7"/>
      <c r="E40" s="2"/>
      <c r="F40" s="2"/>
      <c r="G40" s="7"/>
      <c r="H40" s="7"/>
      <c r="I40" s="2"/>
      <c r="J40" s="2"/>
    </row>
    <row r="41" spans="1:10" ht="15">
      <c r="A41" s="123" t="s">
        <v>267</v>
      </c>
      <c r="B41" s="106" t="s">
        <v>215</v>
      </c>
      <c r="C41" s="107" t="s">
        <v>213</v>
      </c>
      <c r="D41" s="108" t="s">
        <v>214</v>
      </c>
      <c r="E41" s="101" t="s">
        <v>277</v>
      </c>
      <c r="F41" s="101">
        <v>88123820720</v>
      </c>
      <c r="G41" s="98" t="s">
        <v>332</v>
      </c>
      <c r="H41" s="109">
        <v>1250</v>
      </c>
      <c r="I41" s="101"/>
      <c r="J41" s="2" t="s">
        <v>390</v>
      </c>
    </row>
    <row r="42" spans="1:10" ht="15">
      <c r="A42" s="24" t="s">
        <v>267</v>
      </c>
      <c r="B42" s="26" t="s">
        <v>64</v>
      </c>
      <c r="C42" s="27" t="s">
        <v>64</v>
      </c>
      <c r="D42" s="121"/>
      <c r="E42" s="32"/>
      <c r="F42" s="32"/>
      <c r="G42" s="24"/>
      <c r="H42" s="122"/>
      <c r="I42" s="32"/>
      <c r="J42" s="2"/>
    </row>
    <row r="43" spans="1:10" ht="15">
      <c r="A43" s="28" t="s">
        <v>220</v>
      </c>
      <c r="B43" s="14" t="s">
        <v>312</v>
      </c>
      <c r="C43" s="7"/>
      <c r="D43" s="7"/>
      <c r="E43" s="2"/>
      <c r="F43" s="2"/>
      <c r="G43" s="7"/>
      <c r="H43" s="7"/>
      <c r="I43" s="2"/>
      <c r="J43" s="2"/>
    </row>
    <row r="44" spans="1:10" ht="15">
      <c r="A44" s="28" t="s">
        <v>268</v>
      </c>
      <c r="B44" s="14" t="s">
        <v>312</v>
      </c>
      <c r="C44" s="7"/>
      <c r="D44" s="7"/>
      <c r="E44" s="2"/>
      <c r="F44" s="2"/>
      <c r="G44" s="7"/>
      <c r="H44" s="7"/>
      <c r="I44" s="2"/>
      <c r="J44" s="2"/>
    </row>
    <row r="45" spans="1:10" ht="15">
      <c r="A45" s="28" t="s">
        <v>231</v>
      </c>
      <c r="B45" t="s">
        <v>178</v>
      </c>
      <c r="C45" s="7" t="s">
        <v>58</v>
      </c>
      <c r="D45" s="11" t="s">
        <v>184</v>
      </c>
      <c r="E45" s="2" t="s">
        <v>277</v>
      </c>
      <c r="F45" s="2"/>
      <c r="G45" s="7"/>
      <c r="H45" s="6">
        <v>216</v>
      </c>
      <c r="I45" s="2"/>
      <c r="J45" s="2"/>
    </row>
    <row r="46" spans="1:10" ht="15">
      <c r="A46" s="28" t="s">
        <v>232</v>
      </c>
      <c r="B46" s="20" t="s">
        <v>177</v>
      </c>
      <c r="C46" s="7" t="s">
        <v>123</v>
      </c>
      <c r="D46" s="11" t="s">
        <v>185</v>
      </c>
      <c r="E46" s="2" t="s">
        <v>277</v>
      </c>
      <c r="F46" s="2"/>
      <c r="G46" s="7"/>
      <c r="H46" s="6">
        <v>483</v>
      </c>
      <c r="I46" s="2"/>
      <c r="J46" s="2"/>
    </row>
    <row r="47" spans="1:10" ht="15">
      <c r="A47" s="11" t="s">
        <v>233</v>
      </c>
      <c r="B47" s="14"/>
      <c r="C47" s="7" t="s">
        <v>313</v>
      </c>
      <c r="D47" s="7"/>
      <c r="E47" s="2"/>
      <c r="F47" s="2"/>
      <c r="G47" s="7"/>
      <c r="H47" s="7"/>
      <c r="I47" s="2"/>
      <c r="J47" s="2"/>
    </row>
    <row r="48" spans="1:10" ht="15">
      <c r="A48" s="28" t="s">
        <v>234</v>
      </c>
      <c r="B48" t="s">
        <v>140</v>
      </c>
      <c r="C48" s="7" t="s">
        <v>120</v>
      </c>
      <c r="D48" s="31" t="s">
        <v>343</v>
      </c>
      <c r="E48" s="2" t="s">
        <v>277</v>
      </c>
      <c r="F48" s="97">
        <v>89213031013</v>
      </c>
      <c r="G48" s="7" t="s">
        <v>354</v>
      </c>
      <c r="H48" s="10">
        <v>960</v>
      </c>
      <c r="I48" s="2"/>
      <c r="J48" s="40" t="s">
        <v>297</v>
      </c>
    </row>
    <row r="49" spans="1:10" ht="15">
      <c r="A49" s="11" t="s">
        <v>236</v>
      </c>
      <c r="B49" t="s">
        <v>333</v>
      </c>
      <c r="C49" s="43"/>
      <c r="E49" s="5" t="s">
        <v>278</v>
      </c>
      <c r="I49" s="2"/>
      <c r="J49" s="2"/>
    </row>
    <row r="50" spans="1:10" ht="15">
      <c r="A50" s="11" t="s">
        <v>237</v>
      </c>
      <c r="B50" s="14" t="s">
        <v>334</v>
      </c>
      <c r="C50" s="7"/>
      <c r="D50" s="7"/>
      <c r="E50" s="2"/>
      <c r="F50" s="2"/>
      <c r="G50" s="7"/>
      <c r="H50" s="7"/>
      <c r="I50" s="2"/>
      <c r="J50" s="2"/>
    </row>
    <row r="51" spans="1:10" ht="15">
      <c r="A51" s="28" t="s">
        <v>238</v>
      </c>
      <c r="B51" s="20" t="s">
        <v>141</v>
      </c>
      <c r="C51" s="7" t="s">
        <v>121</v>
      </c>
      <c r="D51" s="7" t="s">
        <v>147</v>
      </c>
      <c r="E51" s="2" t="s">
        <v>278</v>
      </c>
      <c r="F51" s="2"/>
      <c r="G51" s="7"/>
      <c r="H51" s="6">
        <v>2565</v>
      </c>
      <c r="I51" s="2"/>
      <c r="J51" s="2"/>
    </row>
    <row r="52" spans="1:10" ht="15">
      <c r="A52" s="28" t="s">
        <v>239</v>
      </c>
      <c r="B52" s="18" t="s">
        <v>154</v>
      </c>
      <c r="C52" s="7" t="s">
        <v>129</v>
      </c>
      <c r="D52" s="7" t="s">
        <v>279</v>
      </c>
      <c r="E52" s="2" t="s">
        <v>277</v>
      </c>
      <c r="F52" s="2">
        <v>9356841</v>
      </c>
      <c r="G52" s="7" t="s">
        <v>353</v>
      </c>
      <c r="H52" s="10">
        <v>900</v>
      </c>
      <c r="I52" s="2"/>
      <c r="J52" s="2" t="s">
        <v>280</v>
      </c>
    </row>
    <row r="53" spans="1:10" ht="15">
      <c r="A53" s="24" t="s">
        <v>241</v>
      </c>
      <c r="B53" s="89" t="s">
        <v>146</v>
      </c>
      <c r="C53" s="24" t="s">
        <v>113</v>
      </c>
      <c r="D53" s="7"/>
      <c r="E53" s="2"/>
      <c r="F53" s="2"/>
      <c r="G53" s="7"/>
      <c r="H53" s="7"/>
      <c r="I53" s="2"/>
      <c r="J53" s="2" t="s">
        <v>346</v>
      </c>
    </row>
    <row r="54" spans="1:10" ht="15">
      <c r="A54" s="28" t="s">
        <v>242</v>
      </c>
      <c r="B54" s="14"/>
      <c r="C54" s="7" t="s">
        <v>128</v>
      </c>
      <c r="D54" s="11" t="s">
        <v>186</v>
      </c>
      <c r="E54" s="2" t="s">
        <v>277</v>
      </c>
      <c r="F54" s="2"/>
      <c r="G54" s="7"/>
      <c r="H54" s="6">
        <v>550.8</v>
      </c>
      <c r="I54" s="2"/>
      <c r="J54" s="2"/>
    </row>
    <row r="55" spans="1:10" ht="15">
      <c r="A55" s="28" t="s">
        <v>242</v>
      </c>
      <c r="B55" s="18" t="s">
        <v>139</v>
      </c>
      <c r="C55" s="7" t="s">
        <v>138</v>
      </c>
      <c r="D55" s="31" t="s">
        <v>281</v>
      </c>
      <c r="E55" s="2" t="s">
        <v>277</v>
      </c>
      <c r="F55" s="2"/>
      <c r="G55" s="7"/>
      <c r="H55" s="10">
        <v>2100</v>
      </c>
      <c r="I55" s="2"/>
      <c r="J55" s="2"/>
    </row>
    <row r="56" spans="1:10" ht="15">
      <c r="A56" s="33"/>
      <c r="B56" s="34"/>
      <c r="C56" s="35"/>
      <c r="D56" s="35"/>
      <c r="E56" s="36"/>
      <c r="F56" s="36"/>
      <c r="G56" s="35"/>
      <c r="H56" s="35"/>
      <c r="I56" s="36"/>
      <c r="J56" s="36"/>
    </row>
    <row r="57" spans="1:10" ht="15">
      <c r="A57" s="98" t="s">
        <v>68</v>
      </c>
      <c r="B57" s="110"/>
      <c r="C57" s="98" t="s">
        <v>111</v>
      </c>
      <c r="D57" s="98" t="s">
        <v>144</v>
      </c>
      <c r="E57" s="111" t="s">
        <v>216</v>
      </c>
      <c r="F57" s="101">
        <v>99112556601</v>
      </c>
      <c r="G57" s="98" t="s">
        <v>269</v>
      </c>
      <c r="H57" s="102">
        <v>540</v>
      </c>
      <c r="I57" s="2"/>
      <c r="J57" s="2" t="s">
        <v>390</v>
      </c>
    </row>
    <row r="58" spans="1:10" ht="15">
      <c r="A58" s="33"/>
      <c r="B58" s="34"/>
      <c r="C58" s="35"/>
      <c r="D58" s="35"/>
      <c r="E58" s="36"/>
      <c r="F58" s="36"/>
      <c r="G58" s="35"/>
      <c r="H58" s="113">
        <f>SUM(H35:H57)</f>
        <v>28905.8</v>
      </c>
      <c r="I58" s="36"/>
      <c r="J58" s="36"/>
    </row>
    <row r="59" spans="1:10" ht="15">
      <c r="A59" s="33"/>
      <c r="B59" s="34"/>
      <c r="C59" s="35"/>
      <c r="D59" s="35"/>
      <c r="E59" s="36"/>
      <c r="F59" s="36"/>
      <c r="G59" s="35"/>
      <c r="H59" s="35"/>
      <c r="I59" s="36"/>
      <c r="J59" s="36"/>
    </row>
    <row r="60" ht="15">
      <c r="A60" s="18" t="s">
        <v>283</v>
      </c>
    </row>
    <row r="61" spans="1:8" ht="15">
      <c r="A61" s="28"/>
      <c r="B61" s="7" t="s">
        <v>67</v>
      </c>
      <c r="C61" s="14" t="s">
        <v>159</v>
      </c>
      <c r="D61" s="7" t="s">
        <v>172</v>
      </c>
      <c r="E61" s="2" t="s">
        <v>163</v>
      </c>
      <c r="F61" s="4">
        <v>39814</v>
      </c>
      <c r="G61" s="7"/>
      <c r="H61" s="16">
        <v>4500</v>
      </c>
    </row>
    <row r="62" spans="1:8" ht="15">
      <c r="A62" s="92"/>
      <c r="B62" s="7" t="s">
        <v>67</v>
      </c>
      <c r="C62" s="7" t="s">
        <v>410</v>
      </c>
      <c r="D62" s="7" t="s">
        <v>173</v>
      </c>
      <c r="E62" s="2" t="s">
        <v>163</v>
      </c>
      <c r="F62" s="4">
        <v>40364</v>
      </c>
      <c r="G62" s="7"/>
      <c r="H62" s="6">
        <v>8900</v>
      </c>
    </row>
    <row r="63" spans="1:8" ht="15">
      <c r="A63" s="29"/>
      <c r="B63" s="7" t="s">
        <v>67</v>
      </c>
      <c r="C63" s="14" t="s">
        <v>170</v>
      </c>
      <c r="D63" s="7" t="s">
        <v>169</v>
      </c>
      <c r="E63" s="2" t="s">
        <v>163</v>
      </c>
      <c r="F63" s="4">
        <v>39814</v>
      </c>
      <c r="G63" s="7"/>
      <c r="H63" s="16">
        <v>2000</v>
      </c>
    </row>
    <row r="64" spans="1:23" ht="15">
      <c r="A64" s="28"/>
      <c r="B64" s="7" t="s">
        <v>164</v>
      </c>
      <c r="C64" s="7" t="s">
        <v>136</v>
      </c>
      <c r="D64" s="7" t="s">
        <v>165</v>
      </c>
      <c r="E64" s="2" t="s">
        <v>163</v>
      </c>
      <c r="F64" s="4">
        <v>42186</v>
      </c>
      <c r="G64" s="7"/>
      <c r="H64" s="6">
        <v>6000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5"/>
      <c r="V64" s="35"/>
      <c r="W64" s="35"/>
    </row>
    <row r="65" spans="1:23" ht="15">
      <c r="A65" s="29"/>
      <c r="B65" s="7"/>
      <c r="C65" s="7" t="s">
        <v>134</v>
      </c>
      <c r="D65" s="7" t="s">
        <v>67</v>
      </c>
      <c r="E65" s="2" t="s">
        <v>163</v>
      </c>
      <c r="F65" s="2"/>
      <c r="G65" s="7"/>
      <c r="H65" s="6">
        <v>1500</v>
      </c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35"/>
      <c r="V65" s="35"/>
      <c r="W65" s="35"/>
    </row>
    <row r="66" spans="1:23" ht="15">
      <c r="A66" s="28"/>
      <c r="B66" s="7" t="s">
        <v>67</v>
      </c>
      <c r="C66" s="14" t="s">
        <v>137</v>
      </c>
      <c r="D66" s="11" t="s">
        <v>171</v>
      </c>
      <c r="E66" s="9" t="s">
        <v>163</v>
      </c>
      <c r="F66" s="4">
        <v>42139</v>
      </c>
      <c r="G66" s="7"/>
      <c r="H66" s="42">
        <v>7000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5"/>
      <c r="V66" s="35"/>
      <c r="W66" s="35"/>
    </row>
    <row r="67" spans="1:23" ht="15">
      <c r="A67" s="28"/>
      <c r="B67" s="7" t="s">
        <v>67</v>
      </c>
      <c r="C67" s="14" t="s">
        <v>135</v>
      </c>
      <c r="D67" s="7" t="s">
        <v>174</v>
      </c>
      <c r="E67" s="2" t="s">
        <v>163</v>
      </c>
      <c r="F67" s="4">
        <v>41730</v>
      </c>
      <c r="G67" s="7"/>
      <c r="H67" s="16">
        <v>5000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5"/>
      <c r="V67" s="35"/>
      <c r="W67" s="35"/>
    </row>
    <row r="68" spans="1:23" ht="15">
      <c r="A68" s="7"/>
      <c r="B68" s="7"/>
      <c r="C68" s="14"/>
      <c r="D68" s="7"/>
      <c r="E68" s="2"/>
      <c r="F68" s="4"/>
      <c r="G68" s="7"/>
      <c r="H68" s="114">
        <f>SUM(H61:H67)</f>
        <v>34900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5"/>
      <c r="V68" s="35"/>
      <c r="W68" s="35"/>
    </row>
    <row r="69" spans="1:23" ht="15">
      <c r="A69" s="7"/>
      <c r="B69" s="7"/>
      <c r="C69" s="14"/>
      <c r="D69" s="7"/>
      <c r="E69" s="2"/>
      <c r="F69" s="4"/>
      <c r="G69" s="7"/>
      <c r="H69" s="1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5"/>
      <c r="V69" s="35"/>
      <c r="W69" s="35"/>
    </row>
    <row r="70" spans="1:23" ht="15">
      <c r="A70" s="37" t="s">
        <v>284</v>
      </c>
      <c r="B70" s="7"/>
      <c r="C70" s="7"/>
      <c r="D70" s="11"/>
      <c r="E70" s="9"/>
      <c r="F70" s="4"/>
      <c r="G70" s="14"/>
      <c r="H70" s="42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5"/>
      <c r="V70" s="35"/>
      <c r="W70" s="35"/>
    </row>
    <row r="71" spans="1:23" ht="15">
      <c r="A71" s="28" t="s">
        <v>247</v>
      </c>
      <c r="B71" s="44" t="s">
        <v>335</v>
      </c>
      <c r="C71" s="7" t="s">
        <v>192</v>
      </c>
      <c r="D71" s="11" t="s">
        <v>190</v>
      </c>
      <c r="E71" s="2" t="s">
        <v>116</v>
      </c>
      <c r="F71" s="4" t="s">
        <v>191</v>
      </c>
      <c r="G71" s="7"/>
      <c r="H71" s="6">
        <v>2200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5"/>
      <c r="V71" s="35"/>
      <c r="W71" s="35"/>
    </row>
    <row r="72" spans="1:23" ht="15">
      <c r="A72" s="17"/>
      <c r="B72" s="44" t="s">
        <v>347</v>
      </c>
      <c r="C72" s="7" t="s">
        <v>340</v>
      </c>
      <c r="D72" s="11"/>
      <c r="E72" s="2"/>
      <c r="F72" s="2" t="s">
        <v>388</v>
      </c>
      <c r="G72" s="7"/>
      <c r="H72" s="6"/>
      <c r="I72" s="36"/>
      <c r="J72" s="2" t="s">
        <v>346</v>
      </c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5"/>
      <c r="V72" s="35"/>
      <c r="W72" s="35"/>
    </row>
    <row r="73" spans="1:23" ht="15">
      <c r="A73" s="28" t="s">
        <v>247</v>
      </c>
      <c r="B73" s="44" t="s">
        <v>335</v>
      </c>
      <c r="C73" s="24" t="s">
        <v>122</v>
      </c>
      <c r="D73" s="11" t="s">
        <v>350</v>
      </c>
      <c r="E73" s="2" t="s">
        <v>116</v>
      </c>
      <c r="F73" s="4"/>
      <c r="G73" s="7"/>
      <c r="H73" s="6">
        <v>900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5"/>
      <c r="V73" s="35"/>
      <c r="W73" s="35"/>
    </row>
    <row r="74" spans="1:23" ht="15">
      <c r="A74" s="28" t="s">
        <v>247</v>
      </c>
      <c r="B74" s="44" t="s">
        <v>348</v>
      </c>
      <c r="C74" s="24" t="s">
        <v>70</v>
      </c>
      <c r="D74" s="11" t="s">
        <v>403</v>
      </c>
      <c r="E74" s="2"/>
      <c r="F74" s="4"/>
      <c r="G74" s="7"/>
      <c r="H74" s="6">
        <v>1100</v>
      </c>
      <c r="I74" s="36"/>
      <c r="J74" s="2" t="s">
        <v>346</v>
      </c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5"/>
      <c r="V74" s="35"/>
      <c r="W74" s="35"/>
    </row>
    <row r="75" spans="1:23" ht="15">
      <c r="A75" s="28" t="s">
        <v>336</v>
      </c>
      <c r="B75" s="44" t="s">
        <v>337</v>
      </c>
      <c r="C75" s="7" t="s">
        <v>301</v>
      </c>
      <c r="D75" s="11" t="s">
        <v>309</v>
      </c>
      <c r="E75" s="2"/>
      <c r="F75" s="4"/>
      <c r="G75" s="7"/>
      <c r="H75" s="48">
        <v>3740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5"/>
      <c r="V75" s="35"/>
      <c r="W75" s="35"/>
    </row>
    <row r="76" spans="1:23" ht="15">
      <c r="A76" s="28" t="s">
        <v>166</v>
      </c>
      <c r="B76" s="7"/>
      <c r="C76" s="14" t="s">
        <v>168</v>
      </c>
      <c r="D76" s="7" t="s">
        <v>167</v>
      </c>
      <c r="E76" s="2" t="s">
        <v>162</v>
      </c>
      <c r="F76" s="4">
        <v>41751</v>
      </c>
      <c r="G76" s="7"/>
      <c r="H76" s="16">
        <v>10010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5"/>
      <c r="V76" s="35"/>
      <c r="W76" s="35"/>
    </row>
    <row r="77" spans="1:23" ht="15" hidden="1">
      <c r="A77" s="7"/>
      <c r="B77" s="37" t="s">
        <v>156</v>
      </c>
      <c r="C77" s="7" t="s">
        <v>132</v>
      </c>
      <c r="D77" s="7" t="s">
        <v>155</v>
      </c>
      <c r="E77" s="2" t="s">
        <v>118</v>
      </c>
      <c r="F77" s="4">
        <v>41791</v>
      </c>
      <c r="G77" s="7"/>
      <c r="H77" s="6">
        <v>2000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5"/>
      <c r="V77" s="35"/>
      <c r="W77" s="35"/>
    </row>
    <row r="78" spans="1:23" ht="15">
      <c r="A78" s="28" t="s">
        <v>247</v>
      </c>
      <c r="B78" s="91" t="s">
        <v>151</v>
      </c>
      <c r="C78" s="7" t="s">
        <v>195</v>
      </c>
      <c r="D78" s="7" t="s">
        <v>193</v>
      </c>
      <c r="E78" s="2" t="s">
        <v>116</v>
      </c>
      <c r="F78" s="4" t="s">
        <v>194</v>
      </c>
      <c r="G78" s="7"/>
      <c r="H78" s="6">
        <v>7700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5"/>
      <c r="V78" s="35"/>
      <c r="W78" s="35"/>
    </row>
    <row r="79" spans="1:23" ht="15" hidden="1">
      <c r="A79" s="24" t="s">
        <v>247</v>
      </c>
      <c r="B79" s="45" t="s">
        <v>176</v>
      </c>
      <c r="C79" s="7" t="s">
        <v>127</v>
      </c>
      <c r="D79" s="11" t="s">
        <v>183</v>
      </c>
      <c r="E79" s="2" t="s">
        <v>119</v>
      </c>
      <c r="F79" s="4" t="s">
        <v>189</v>
      </c>
      <c r="G79" s="7"/>
      <c r="H79" s="6">
        <v>594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5"/>
      <c r="V79" s="35"/>
      <c r="W79" s="35"/>
    </row>
    <row r="80" spans="1:23" ht="15">
      <c r="A80" s="28" t="s">
        <v>247</v>
      </c>
      <c r="B80" s="7" t="s">
        <v>150</v>
      </c>
      <c r="C80" s="11" t="s">
        <v>112</v>
      </c>
      <c r="D80" s="11" t="s">
        <v>149</v>
      </c>
      <c r="E80" s="9" t="s">
        <v>117</v>
      </c>
      <c r="F80" s="9" t="s">
        <v>73</v>
      </c>
      <c r="G80" s="7"/>
      <c r="H80" s="6">
        <v>1100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5"/>
      <c r="V80" s="35"/>
      <c r="W80" s="35"/>
    </row>
    <row r="81" spans="1:23" ht="15">
      <c r="A81" s="28" t="s">
        <v>247</v>
      </c>
      <c r="B81" s="7" t="s">
        <v>151</v>
      </c>
      <c r="C81" s="90" t="s">
        <v>71</v>
      </c>
      <c r="D81" s="7" t="s">
        <v>339</v>
      </c>
      <c r="E81" s="2" t="s">
        <v>116</v>
      </c>
      <c r="F81" s="2" t="s">
        <v>407</v>
      </c>
      <c r="G81" s="7"/>
      <c r="H81" s="6">
        <v>6270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5"/>
      <c r="V81" s="35"/>
      <c r="W81" s="35"/>
    </row>
    <row r="82" spans="1:23" ht="15">
      <c r="A82" s="28" t="s">
        <v>247</v>
      </c>
      <c r="B82" s="7" t="s">
        <v>151</v>
      </c>
      <c r="C82" s="90" t="s">
        <v>72</v>
      </c>
      <c r="D82" s="7" t="s">
        <v>338</v>
      </c>
      <c r="E82" s="2" t="s">
        <v>116</v>
      </c>
      <c r="F82" s="2" t="s">
        <v>406</v>
      </c>
      <c r="G82" s="7"/>
      <c r="H82" s="6">
        <v>4730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5"/>
      <c r="V82" s="35"/>
      <c r="W82" s="35"/>
    </row>
    <row r="83" spans="1:23" ht="15" hidden="1">
      <c r="A83" s="98" t="s">
        <v>247</v>
      </c>
      <c r="B83" s="98"/>
      <c r="C83" s="98" t="s">
        <v>46</v>
      </c>
      <c r="D83" s="98" t="s">
        <v>65</v>
      </c>
      <c r="E83" s="101" t="s">
        <v>116</v>
      </c>
      <c r="F83" s="101"/>
      <c r="G83" s="98"/>
      <c r="H83" s="106"/>
      <c r="I83" s="112" t="s">
        <v>329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5"/>
      <c r="V83" s="35"/>
      <c r="W83" s="35"/>
    </row>
    <row r="84" spans="1:23" ht="15">
      <c r="A84" s="28" t="s">
        <v>247</v>
      </c>
      <c r="B84" s="24" t="s">
        <v>247</v>
      </c>
      <c r="C84" s="7" t="s">
        <v>351</v>
      </c>
      <c r="D84" s="7" t="s">
        <v>352</v>
      </c>
      <c r="E84" s="2" t="s">
        <v>116</v>
      </c>
      <c r="F84" s="2" t="s">
        <v>330</v>
      </c>
      <c r="G84" s="7"/>
      <c r="H84" s="6">
        <v>37585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5"/>
      <c r="V84" s="35"/>
      <c r="W84" s="35"/>
    </row>
    <row r="85" spans="1:23" ht="15">
      <c r="A85" s="28" t="s">
        <v>247</v>
      </c>
      <c r="B85" s="7" t="s">
        <v>152</v>
      </c>
      <c r="C85" s="7" t="s">
        <v>38</v>
      </c>
      <c r="D85" s="17" t="s">
        <v>153</v>
      </c>
      <c r="E85" s="2" t="s">
        <v>116</v>
      </c>
      <c r="F85" s="4">
        <v>40162</v>
      </c>
      <c r="G85" s="7"/>
      <c r="H85" s="25">
        <v>19833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5"/>
      <c r="V85" s="35"/>
      <c r="W85" s="35"/>
    </row>
    <row r="86" spans="1:23" ht="15">
      <c r="A86" s="28" t="s">
        <v>247</v>
      </c>
      <c r="B86" s="7" t="s">
        <v>151</v>
      </c>
      <c r="C86" s="22" t="s">
        <v>66</v>
      </c>
      <c r="D86" s="31" t="s">
        <v>328</v>
      </c>
      <c r="E86" s="2" t="s">
        <v>116</v>
      </c>
      <c r="F86" t="s">
        <v>408</v>
      </c>
      <c r="G86" s="7"/>
      <c r="H86" s="6">
        <v>11638</v>
      </c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5"/>
      <c r="V86" s="35"/>
      <c r="W86" s="35"/>
    </row>
    <row r="87" spans="1:23" ht="15">
      <c r="A87" s="95" t="s">
        <v>344</v>
      </c>
      <c r="B87" s="11"/>
      <c r="C87" s="7" t="s">
        <v>301</v>
      </c>
      <c r="D87" s="11" t="s">
        <v>345</v>
      </c>
      <c r="E87" s="2" t="s">
        <v>162</v>
      </c>
      <c r="F87" s="2"/>
      <c r="G87" s="7"/>
      <c r="H87" s="96">
        <v>3740</v>
      </c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5"/>
      <c r="V87" s="35"/>
      <c r="W87" s="35"/>
    </row>
    <row r="88" spans="1:23" ht="15">
      <c r="A88" s="29" t="s">
        <v>247</v>
      </c>
      <c r="B88" s="44" t="s">
        <v>335</v>
      </c>
      <c r="C88" s="11" t="s">
        <v>398</v>
      </c>
      <c r="D88" s="7"/>
      <c r="E88" s="2"/>
      <c r="F88" s="2"/>
      <c r="G88" s="7"/>
      <c r="H88" s="130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5"/>
      <c r="V88" s="35"/>
      <c r="W88" s="35"/>
    </row>
    <row r="89" spans="1:23" ht="15">
      <c r="A89" s="29" t="s">
        <v>247</v>
      </c>
      <c r="B89" s="44" t="s">
        <v>335</v>
      </c>
      <c r="C89" s="11" t="s">
        <v>399</v>
      </c>
      <c r="D89" s="7"/>
      <c r="E89" s="2"/>
      <c r="F89" s="2"/>
      <c r="G89" s="7"/>
      <c r="H89" s="7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5"/>
      <c r="V89" s="35"/>
      <c r="W89" s="35"/>
    </row>
    <row r="90" spans="9:23" ht="15"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5"/>
      <c r="V90" s="35"/>
      <c r="W90" s="35"/>
    </row>
    <row r="91" spans="8:9" ht="15">
      <c r="H91" t="s">
        <v>358</v>
      </c>
      <c r="I91" s="5" t="s">
        <v>359</v>
      </c>
    </row>
    <row r="92" spans="8:9" ht="15">
      <c r="H92" s="116">
        <f>H88+H68+H58+H32</f>
        <v>115960.8</v>
      </c>
      <c r="I92" s="5">
        <f>H92*12</f>
        <v>1391529.6</v>
      </c>
    </row>
  </sheetData>
  <sheetProtection/>
  <hyperlinks>
    <hyperlink ref="F19" r:id="rId1" display="dima@antigololed.com"/>
  </hyperlinks>
  <printOptions/>
  <pageMargins left="0.7086614173228347" right="0.7086614173228347" top="0.7480314960629921" bottom="0.7480314960629921" header="0.31496062992125984" footer="0.31496062992125984"/>
  <pageSetup fitToHeight="5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3"/>
  <sheetViews>
    <sheetView tabSelected="1" zoomScalePageLayoutView="0" workbookViewId="0" topLeftCell="A1">
      <selection activeCell="I48" sqref="I48"/>
    </sheetView>
  </sheetViews>
  <sheetFormatPr defaultColWidth="9.140625" defaultRowHeight="15"/>
  <cols>
    <col min="1" max="1" width="9.140625" style="5" customWidth="1"/>
    <col min="2" max="2" width="28.421875" style="5" customWidth="1"/>
    <col min="3" max="3" width="20.28125" style="5" customWidth="1"/>
    <col min="4" max="4" width="16.00390625" style="131" customWidth="1"/>
    <col min="5" max="5" width="50.421875" style="5" customWidth="1"/>
    <col min="6" max="6" width="16.7109375" style="19" customWidth="1"/>
    <col min="7" max="7" width="16.8515625" style="8" customWidth="1"/>
    <col min="8" max="8" width="15.7109375" style="5" customWidth="1"/>
    <col min="9" max="9" width="16.140625" style="5" customWidth="1"/>
    <col min="10" max="10" width="18.140625" style="5" customWidth="1"/>
    <col min="11" max="11" width="13.140625" style="5" bestFit="1" customWidth="1"/>
    <col min="12" max="12" width="12.00390625" style="5" bestFit="1" customWidth="1"/>
    <col min="13" max="16384" width="9.140625" style="5" customWidth="1"/>
  </cols>
  <sheetData>
    <row r="1" spans="6:7" s="60" customFormat="1" ht="15.75" thickBot="1">
      <c r="F1" s="61"/>
      <c r="G1" s="62"/>
    </row>
    <row r="2" spans="2:9" s="63" customFormat="1" ht="15">
      <c r="B2" s="64" t="s">
        <v>0</v>
      </c>
      <c r="C2" s="136" t="s">
        <v>1</v>
      </c>
      <c r="D2" s="136"/>
      <c r="E2" s="136"/>
      <c r="F2" s="136"/>
      <c r="G2" s="72"/>
      <c r="H2" s="71"/>
      <c r="I2" s="72"/>
    </row>
    <row r="3" spans="2:9" s="63" customFormat="1" ht="18" customHeight="1" thickBot="1">
      <c r="B3" s="75"/>
      <c r="C3" s="82" t="s">
        <v>2</v>
      </c>
      <c r="D3" s="135" t="s">
        <v>3</v>
      </c>
      <c r="E3" s="82" t="s">
        <v>29</v>
      </c>
      <c r="F3" s="83" t="s">
        <v>187</v>
      </c>
      <c r="G3" s="72"/>
      <c r="H3" s="71"/>
      <c r="I3" s="72"/>
    </row>
    <row r="4" spans="2:9" s="60" customFormat="1" ht="15" customHeight="1">
      <c r="B4" s="76" t="s">
        <v>13</v>
      </c>
      <c r="C4" s="65" t="s">
        <v>14</v>
      </c>
      <c r="D4" s="66">
        <v>40857</v>
      </c>
      <c r="E4" s="65" t="s">
        <v>23</v>
      </c>
      <c r="F4" s="137" t="s">
        <v>203</v>
      </c>
      <c r="G4" s="73"/>
      <c r="H4" s="67"/>
      <c r="I4" s="71"/>
    </row>
    <row r="5" spans="2:9" s="60" customFormat="1" ht="15">
      <c r="B5" s="77" t="s">
        <v>13</v>
      </c>
      <c r="C5" s="65" t="s">
        <v>15</v>
      </c>
      <c r="D5" s="66">
        <v>40857</v>
      </c>
      <c r="E5" s="65" t="s">
        <v>23</v>
      </c>
      <c r="F5" s="137"/>
      <c r="G5" s="73"/>
      <c r="H5" s="67"/>
      <c r="I5" s="71"/>
    </row>
    <row r="6" spans="2:9" s="60" customFormat="1" ht="15">
      <c r="B6" s="77" t="s">
        <v>13</v>
      </c>
      <c r="C6" s="65" t="s">
        <v>16</v>
      </c>
      <c r="D6" s="66">
        <v>40751</v>
      </c>
      <c r="E6" s="65" t="s">
        <v>24</v>
      </c>
      <c r="F6" s="137"/>
      <c r="G6" s="73"/>
      <c r="H6" s="67"/>
      <c r="I6" s="71"/>
    </row>
    <row r="7" spans="2:9" s="60" customFormat="1" ht="15">
      <c r="B7" s="77" t="s">
        <v>13</v>
      </c>
      <c r="C7" s="65" t="s">
        <v>17</v>
      </c>
      <c r="D7" s="66">
        <v>40745</v>
      </c>
      <c r="E7" s="65" t="s">
        <v>24</v>
      </c>
      <c r="F7" s="137"/>
      <c r="G7" s="73"/>
      <c r="H7" s="67"/>
      <c r="I7" s="71"/>
    </row>
    <row r="8" spans="2:9" s="60" customFormat="1" ht="15">
      <c r="B8" s="77" t="s">
        <v>5</v>
      </c>
      <c r="C8" s="65">
        <v>21418</v>
      </c>
      <c r="D8" s="66">
        <v>39630</v>
      </c>
      <c r="E8" s="65" t="s">
        <v>6</v>
      </c>
      <c r="F8" s="137"/>
      <c r="G8" s="73"/>
      <c r="H8" s="67"/>
      <c r="I8" s="71"/>
    </row>
    <row r="9" spans="2:9" s="60" customFormat="1" ht="15.75" thickBot="1">
      <c r="B9" s="78" t="s">
        <v>18</v>
      </c>
      <c r="C9" s="65">
        <v>29979</v>
      </c>
      <c r="D9" s="66">
        <v>38821</v>
      </c>
      <c r="E9" s="65" t="s">
        <v>19</v>
      </c>
      <c r="F9" s="137"/>
      <c r="G9" s="73"/>
      <c r="H9" s="67"/>
      <c r="I9" s="71"/>
    </row>
    <row r="10" spans="2:9" s="58" customFormat="1" ht="15">
      <c r="B10" s="79" t="s">
        <v>77</v>
      </c>
      <c r="C10" s="54">
        <v>779388187</v>
      </c>
      <c r="D10" s="53">
        <v>41719</v>
      </c>
      <c r="E10" s="54" t="s">
        <v>78</v>
      </c>
      <c r="F10" s="56">
        <v>6000</v>
      </c>
      <c r="G10" s="74"/>
      <c r="H10" s="74"/>
      <c r="I10" s="74"/>
    </row>
    <row r="11" spans="2:7" s="58" customFormat="1" ht="15">
      <c r="B11" s="81" t="s">
        <v>40</v>
      </c>
      <c r="C11" s="54" t="s">
        <v>43</v>
      </c>
      <c r="D11" s="53">
        <v>41759</v>
      </c>
      <c r="E11" s="54" t="s">
        <v>44</v>
      </c>
      <c r="F11" s="56"/>
      <c r="G11" s="57"/>
    </row>
    <row r="12" spans="2:7" s="58" customFormat="1" ht="15">
      <c r="B12" s="81" t="s">
        <v>40</v>
      </c>
      <c r="C12" s="54">
        <v>26915412</v>
      </c>
      <c r="D12" s="53">
        <v>42115</v>
      </c>
      <c r="E12" s="54" t="s">
        <v>98</v>
      </c>
      <c r="F12" s="56"/>
      <c r="G12" s="57"/>
    </row>
    <row r="13" spans="2:7" s="58" customFormat="1" ht="15">
      <c r="B13" s="81" t="s">
        <v>40</v>
      </c>
      <c r="C13" s="54" t="s">
        <v>41</v>
      </c>
      <c r="D13" s="53">
        <v>40095</v>
      </c>
      <c r="E13" s="54" t="s">
        <v>42</v>
      </c>
      <c r="F13" s="56"/>
      <c r="G13" s="57"/>
    </row>
    <row r="14" spans="2:7" s="58" customFormat="1" ht="15">
      <c r="B14" s="81" t="s">
        <v>79</v>
      </c>
      <c r="C14" s="54" t="s">
        <v>80</v>
      </c>
      <c r="D14" s="53" t="s">
        <v>211</v>
      </c>
      <c r="E14" s="54" t="s">
        <v>81</v>
      </c>
      <c r="F14" s="56"/>
      <c r="G14" s="57"/>
    </row>
    <row r="15" spans="2:7" s="58" customFormat="1" ht="15">
      <c r="B15" s="81" t="s">
        <v>82</v>
      </c>
      <c r="C15" s="54" t="s">
        <v>83</v>
      </c>
      <c r="D15" s="53">
        <v>42125</v>
      </c>
      <c r="E15" s="54" t="s">
        <v>84</v>
      </c>
      <c r="F15" s="56"/>
      <c r="G15" s="57"/>
    </row>
    <row r="16" spans="2:7" s="58" customFormat="1" ht="15">
      <c r="B16" s="81" t="s">
        <v>12</v>
      </c>
      <c r="C16" s="54">
        <v>157</v>
      </c>
      <c r="D16" s="53">
        <v>41702</v>
      </c>
      <c r="E16" s="54" t="s">
        <v>59</v>
      </c>
      <c r="F16" s="56">
        <v>39060</v>
      </c>
      <c r="G16" s="57"/>
    </row>
    <row r="17" spans="2:7" s="58" customFormat="1" ht="15">
      <c r="B17" s="81" t="s">
        <v>85</v>
      </c>
      <c r="C17" s="54" t="s">
        <v>31</v>
      </c>
      <c r="D17" s="53">
        <v>41892</v>
      </c>
      <c r="E17" s="55" t="s">
        <v>104</v>
      </c>
      <c r="F17" s="56">
        <v>21509.04</v>
      </c>
      <c r="G17" s="57"/>
    </row>
    <row r="18" spans="2:7" s="58" customFormat="1" ht="15">
      <c r="B18" s="81" t="s">
        <v>85</v>
      </c>
      <c r="C18" s="54" t="s">
        <v>415</v>
      </c>
      <c r="D18" s="53">
        <v>43252</v>
      </c>
      <c r="E18" s="55" t="s">
        <v>86</v>
      </c>
      <c r="F18" s="56">
        <v>4580</v>
      </c>
      <c r="G18" s="57"/>
    </row>
    <row r="19" spans="2:7" s="58" customFormat="1" ht="15">
      <c r="B19" s="81" t="s">
        <v>389</v>
      </c>
      <c r="C19" s="54" t="s">
        <v>405</v>
      </c>
      <c r="D19" s="53" t="s">
        <v>404</v>
      </c>
      <c r="E19" s="55" t="s">
        <v>76</v>
      </c>
      <c r="F19" s="56">
        <v>220000</v>
      </c>
      <c r="G19" s="57"/>
    </row>
    <row r="20" spans="2:7" s="58" customFormat="1" ht="15">
      <c r="B20" s="81" t="s">
        <v>87</v>
      </c>
      <c r="C20" s="54">
        <v>84314</v>
      </c>
      <c r="D20" s="53">
        <v>41718</v>
      </c>
      <c r="E20" s="54" t="s">
        <v>105</v>
      </c>
      <c r="F20" s="84">
        <f>9737.36+10266</f>
        <v>20003.36</v>
      </c>
      <c r="G20" s="57"/>
    </row>
    <row r="21" spans="2:7" s="58" customFormat="1" ht="15">
      <c r="B21" s="81" t="s">
        <v>110</v>
      </c>
      <c r="C21" s="54" t="s">
        <v>30</v>
      </c>
      <c r="D21" s="53">
        <v>41738</v>
      </c>
      <c r="E21" s="54" t="s">
        <v>26</v>
      </c>
      <c r="F21" s="56"/>
      <c r="G21" s="57"/>
    </row>
    <row r="22" spans="2:7" s="58" customFormat="1" ht="15">
      <c r="B22" s="81" t="s">
        <v>412</v>
      </c>
      <c r="C22" s="54" t="s">
        <v>411</v>
      </c>
      <c r="D22" s="53">
        <v>43131</v>
      </c>
      <c r="E22" s="54" t="s">
        <v>413</v>
      </c>
      <c r="F22" s="56" t="s">
        <v>414</v>
      </c>
      <c r="G22" s="57"/>
    </row>
    <row r="23" spans="2:7" s="58" customFormat="1" ht="15">
      <c r="B23" s="81" t="s">
        <v>56</v>
      </c>
      <c r="C23" s="54" t="s">
        <v>57</v>
      </c>
      <c r="D23" s="53">
        <v>42152</v>
      </c>
      <c r="E23" s="54" t="s">
        <v>90</v>
      </c>
      <c r="F23" s="56" t="s">
        <v>208</v>
      </c>
      <c r="G23" s="57"/>
    </row>
    <row r="24" spans="2:7" s="58" customFormat="1" ht="15">
      <c r="B24" s="81" t="s">
        <v>88</v>
      </c>
      <c r="C24" s="54">
        <v>140728</v>
      </c>
      <c r="D24" s="53">
        <v>41848</v>
      </c>
      <c r="E24" s="54" t="s">
        <v>89</v>
      </c>
      <c r="F24" s="56" t="s">
        <v>209</v>
      </c>
      <c r="G24" s="57"/>
    </row>
    <row r="25" spans="2:7" s="58" customFormat="1" ht="15">
      <c r="B25" s="81" t="s">
        <v>60</v>
      </c>
      <c r="C25" s="68" t="s">
        <v>61</v>
      </c>
      <c r="D25" s="53">
        <v>38328</v>
      </c>
      <c r="E25" s="54" t="s">
        <v>108</v>
      </c>
      <c r="F25" s="56"/>
      <c r="G25" s="57"/>
    </row>
    <row r="26" spans="2:7" s="58" customFormat="1" ht="15">
      <c r="B26" s="81" t="s">
        <v>355</v>
      </c>
      <c r="C26" s="68" t="s">
        <v>356</v>
      </c>
      <c r="D26" s="53">
        <v>42906</v>
      </c>
      <c r="E26" s="54" t="s">
        <v>357</v>
      </c>
      <c r="F26" s="56"/>
      <c r="G26" s="57"/>
    </row>
    <row r="27" spans="2:7" s="58" customFormat="1" ht="15">
      <c r="B27" s="81" t="s">
        <v>94</v>
      </c>
      <c r="C27" s="54">
        <v>322</v>
      </c>
      <c r="D27" s="53">
        <v>38874</v>
      </c>
      <c r="E27" s="54" t="s">
        <v>37</v>
      </c>
      <c r="F27" s="56" t="s">
        <v>364</v>
      </c>
      <c r="G27" s="57"/>
    </row>
    <row r="28" spans="2:7" s="58" customFormat="1" ht="15">
      <c r="B28" s="81" t="s">
        <v>92</v>
      </c>
      <c r="C28" s="54"/>
      <c r="D28" s="53" t="s">
        <v>324</v>
      </c>
      <c r="E28" s="54" t="s">
        <v>93</v>
      </c>
      <c r="F28" s="56">
        <v>7500</v>
      </c>
      <c r="G28" s="57"/>
    </row>
    <row r="29" spans="2:7" s="58" customFormat="1" ht="15">
      <c r="B29" s="81" t="s">
        <v>62</v>
      </c>
      <c r="C29" s="68" t="s">
        <v>63</v>
      </c>
      <c r="D29" s="53">
        <v>41810</v>
      </c>
      <c r="E29" s="54" t="s">
        <v>108</v>
      </c>
      <c r="F29" s="56"/>
      <c r="G29" s="57"/>
    </row>
    <row r="30" spans="2:7" s="58" customFormat="1" ht="15">
      <c r="B30" s="81" t="s">
        <v>25</v>
      </c>
      <c r="C30" s="54">
        <v>118439</v>
      </c>
      <c r="D30" s="53">
        <v>40179</v>
      </c>
      <c r="E30" s="54" t="s">
        <v>26</v>
      </c>
      <c r="F30" s="56"/>
      <c r="G30" s="57"/>
    </row>
    <row r="31" spans="2:7" s="58" customFormat="1" ht="15">
      <c r="B31" s="81" t="s">
        <v>91</v>
      </c>
      <c r="C31" s="54">
        <v>29</v>
      </c>
      <c r="D31" s="53">
        <v>42110</v>
      </c>
      <c r="E31" s="54" t="s">
        <v>4</v>
      </c>
      <c r="F31" s="56">
        <v>118638.73</v>
      </c>
      <c r="G31" s="57"/>
    </row>
    <row r="32" spans="2:7" s="58" customFormat="1" ht="15">
      <c r="B32" s="81" t="s">
        <v>109</v>
      </c>
      <c r="C32" s="68" t="s">
        <v>39</v>
      </c>
      <c r="D32" s="53">
        <v>41732</v>
      </c>
      <c r="E32" s="54" t="s">
        <v>108</v>
      </c>
      <c r="F32" s="56"/>
      <c r="G32" s="57"/>
    </row>
    <row r="33" spans="2:7" s="58" customFormat="1" ht="15">
      <c r="B33" s="81" t="s">
        <v>100</v>
      </c>
      <c r="C33" s="54">
        <v>55003871</v>
      </c>
      <c r="D33" s="53">
        <v>41717</v>
      </c>
      <c r="E33" s="54" t="s">
        <v>22</v>
      </c>
      <c r="F33" s="56"/>
      <c r="G33" s="57"/>
    </row>
    <row r="34" spans="2:7" s="58" customFormat="1" ht="15">
      <c r="B34" s="81" t="s">
        <v>316</v>
      </c>
      <c r="C34" s="54">
        <v>132</v>
      </c>
      <c r="D34" s="53" t="s">
        <v>320</v>
      </c>
      <c r="E34" s="54" t="s">
        <v>319</v>
      </c>
      <c r="F34" s="56">
        <v>405000</v>
      </c>
      <c r="G34" s="57"/>
    </row>
    <row r="35" spans="2:7" s="58" customFormat="1" ht="15">
      <c r="B35" s="81" t="s">
        <v>316</v>
      </c>
      <c r="C35" s="54">
        <v>133</v>
      </c>
      <c r="D35" s="53" t="s">
        <v>320</v>
      </c>
      <c r="E35" s="54" t="s">
        <v>318</v>
      </c>
      <c r="F35" s="56">
        <v>245000</v>
      </c>
      <c r="G35" s="57"/>
    </row>
    <row r="36" spans="2:7" s="58" customFormat="1" ht="15">
      <c r="B36" s="80" t="s">
        <v>204</v>
      </c>
      <c r="C36" s="65" t="s">
        <v>321</v>
      </c>
      <c r="D36" s="66">
        <v>42795</v>
      </c>
      <c r="E36" s="65" t="s">
        <v>7</v>
      </c>
      <c r="F36" s="65" t="s">
        <v>205</v>
      </c>
      <c r="G36" s="57"/>
    </row>
    <row r="37" spans="2:7" s="58" customFormat="1" ht="15">
      <c r="B37" s="81" t="s">
        <v>101</v>
      </c>
      <c r="C37" s="54" t="s">
        <v>102</v>
      </c>
      <c r="D37" s="53">
        <v>41699</v>
      </c>
      <c r="E37" s="54" t="s">
        <v>103</v>
      </c>
      <c r="F37" s="56"/>
      <c r="G37" s="57"/>
    </row>
    <row r="38" spans="2:7" s="58" customFormat="1" ht="30">
      <c r="B38" s="81" t="s">
        <v>8</v>
      </c>
      <c r="C38" s="54" t="s">
        <v>35</v>
      </c>
      <c r="D38" s="53">
        <v>41992</v>
      </c>
      <c r="E38" s="55" t="s">
        <v>36</v>
      </c>
      <c r="F38" s="56">
        <v>12870</v>
      </c>
      <c r="G38" s="57"/>
    </row>
    <row r="39" spans="2:6" s="58" customFormat="1" ht="15">
      <c r="B39" s="81" t="s">
        <v>8</v>
      </c>
      <c r="C39" s="54" t="s">
        <v>74</v>
      </c>
      <c r="D39" s="53">
        <v>42424</v>
      </c>
      <c r="E39" s="54" t="s">
        <v>75</v>
      </c>
      <c r="F39" s="56">
        <v>178100</v>
      </c>
    </row>
    <row r="40" spans="2:7" s="58" customFormat="1" ht="15">
      <c r="B40" s="81" t="s">
        <v>8</v>
      </c>
      <c r="C40" s="54" t="s">
        <v>9</v>
      </c>
      <c r="D40" s="53">
        <v>41699</v>
      </c>
      <c r="E40" s="54" t="s">
        <v>11</v>
      </c>
      <c r="F40" s="56">
        <v>42750</v>
      </c>
      <c r="G40" s="57"/>
    </row>
    <row r="41" spans="2:7" s="58" customFormat="1" ht="15">
      <c r="B41" s="81" t="s">
        <v>8</v>
      </c>
      <c r="C41" s="54" t="s">
        <v>32</v>
      </c>
      <c r="D41" s="53">
        <v>41974</v>
      </c>
      <c r="E41" s="54" t="s">
        <v>28</v>
      </c>
      <c r="F41" s="56">
        <v>27000</v>
      </c>
      <c r="G41" s="57"/>
    </row>
    <row r="42" spans="2:7" s="58" customFormat="1" ht="15">
      <c r="B42" s="81" t="s">
        <v>8</v>
      </c>
      <c r="C42" s="54" t="s">
        <v>33</v>
      </c>
      <c r="D42" s="53">
        <v>41988</v>
      </c>
      <c r="E42" s="54" t="s">
        <v>34</v>
      </c>
      <c r="F42" s="56">
        <v>12000</v>
      </c>
      <c r="G42" s="57"/>
    </row>
    <row r="43" spans="2:7" s="58" customFormat="1" ht="15">
      <c r="B43" s="81" t="s">
        <v>8</v>
      </c>
      <c r="C43" s="54" t="s">
        <v>10</v>
      </c>
      <c r="D43" s="53">
        <v>41722</v>
      </c>
      <c r="E43" s="54" t="s">
        <v>27</v>
      </c>
      <c r="F43" s="56">
        <v>16606</v>
      </c>
      <c r="G43" s="57"/>
    </row>
    <row r="44" spans="2:7" s="58" customFormat="1" ht="15">
      <c r="B44" s="81" t="s">
        <v>8</v>
      </c>
      <c r="C44" s="54" t="s">
        <v>160</v>
      </c>
      <c r="D44" s="53">
        <v>42522</v>
      </c>
      <c r="E44" s="54" t="s">
        <v>161</v>
      </c>
      <c r="F44" s="56">
        <v>1750</v>
      </c>
      <c r="G44" s="57"/>
    </row>
    <row r="45" spans="2:8" s="58" customFormat="1" ht="15">
      <c r="B45" s="81" t="s">
        <v>95</v>
      </c>
      <c r="C45" s="54" t="s">
        <v>96</v>
      </c>
      <c r="D45" s="53">
        <v>42230</v>
      </c>
      <c r="E45" s="55" t="s">
        <v>97</v>
      </c>
      <c r="F45" s="56">
        <v>7793.35</v>
      </c>
      <c r="G45" s="57"/>
      <c r="H45" s="69"/>
    </row>
    <row r="46" spans="2:7" s="58" customFormat="1" ht="15">
      <c r="B46" s="81" t="s">
        <v>99</v>
      </c>
      <c r="C46" s="54">
        <v>397</v>
      </c>
      <c r="D46" s="53" t="s">
        <v>349</v>
      </c>
      <c r="E46" s="54" t="s">
        <v>21</v>
      </c>
      <c r="F46" s="56">
        <v>48296.45</v>
      </c>
      <c r="G46" s="57"/>
    </row>
    <row r="47" spans="2:7" s="58" customFormat="1" ht="24" customHeight="1">
      <c r="B47" s="81" t="s">
        <v>20</v>
      </c>
      <c r="C47" s="54" t="s">
        <v>201</v>
      </c>
      <c r="D47" s="53" t="s">
        <v>202</v>
      </c>
      <c r="E47" s="54" t="s">
        <v>106</v>
      </c>
      <c r="F47" s="70" t="s">
        <v>210</v>
      </c>
      <c r="G47" s="57"/>
    </row>
    <row r="48" spans="2:7" s="58" customFormat="1" ht="15">
      <c r="B48" s="81" t="s">
        <v>206</v>
      </c>
      <c r="C48" s="54">
        <v>6646</v>
      </c>
      <c r="D48" s="53">
        <v>42161</v>
      </c>
      <c r="E48" s="54" t="s">
        <v>207</v>
      </c>
      <c r="F48" s="56"/>
      <c r="G48" s="57"/>
    </row>
    <row r="49" spans="2:7" s="58" customFormat="1" ht="15">
      <c r="B49" s="81" t="s">
        <v>317</v>
      </c>
      <c r="C49" s="54" t="s">
        <v>322</v>
      </c>
      <c r="D49" s="53" t="s">
        <v>323</v>
      </c>
      <c r="E49" s="54" t="s">
        <v>107</v>
      </c>
      <c r="F49" s="56">
        <v>40000</v>
      </c>
      <c r="G49" s="57"/>
    </row>
    <row r="50" spans="2:7" s="58" customFormat="1" ht="15">
      <c r="B50" s="129" t="s">
        <v>393</v>
      </c>
      <c r="C50" s="68" t="s">
        <v>394</v>
      </c>
      <c r="D50" s="53" t="s">
        <v>395</v>
      </c>
      <c r="E50" s="54" t="s">
        <v>396</v>
      </c>
      <c r="F50" s="56" t="s">
        <v>416</v>
      </c>
      <c r="G50" s="57"/>
    </row>
    <row r="51" s="30" customFormat="1" ht="15">
      <c r="F51" s="59"/>
    </row>
    <row r="52" s="30" customFormat="1" ht="15">
      <c r="F52" s="59"/>
    </row>
    <row r="53" spans="6:10" ht="15">
      <c r="F53" s="132"/>
      <c r="G53" s="133"/>
      <c r="H53" s="134"/>
      <c r="I53" s="134"/>
      <c r="J53" s="134"/>
    </row>
    <row r="54" spans="6:10" ht="15">
      <c r="F54" s="132"/>
      <c r="G54" s="133"/>
      <c r="H54" s="134"/>
      <c r="I54" s="134"/>
      <c r="J54" s="134"/>
    </row>
    <row r="55" spans="6:10" ht="15">
      <c r="F55" s="132"/>
      <c r="G55" s="133"/>
      <c r="H55" s="134"/>
      <c r="I55" s="134"/>
      <c r="J55" s="134"/>
    </row>
    <row r="56" spans="6:10" ht="15">
      <c r="F56" s="132"/>
      <c r="G56" s="133"/>
      <c r="H56" s="134"/>
      <c r="I56" s="134"/>
      <c r="J56" s="134"/>
    </row>
    <row r="57" spans="6:10" ht="15">
      <c r="F57" s="132"/>
      <c r="G57" s="133"/>
      <c r="H57" s="134"/>
      <c r="I57" s="134"/>
      <c r="J57" s="134"/>
    </row>
    <row r="58" spans="6:10" ht="15">
      <c r="F58" s="132"/>
      <c r="G58" s="133"/>
      <c r="H58" s="134"/>
      <c r="I58" s="134"/>
      <c r="J58" s="134"/>
    </row>
    <row r="59" spans="6:10" ht="15">
      <c r="F59" s="132"/>
      <c r="G59" s="133"/>
      <c r="H59" s="134"/>
      <c r="I59" s="134"/>
      <c r="J59" s="134"/>
    </row>
    <row r="60" spans="6:10" ht="15">
      <c r="F60" s="132"/>
      <c r="G60" s="133"/>
      <c r="H60" s="134"/>
      <c r="I60" s="134"/>
      <c r="J60" s="134"/>
    </row>
    <row r="61" spans="6:10" ht="15">
      <c r="F61" s="132"/>
      <c r="G61" s="133"/>
      <c r="H61" s="134"/>
      <c r="I61" s="134"/>
      <c r="J61" s="134"/>
    </row>
    <row r="62" spans="6:10" ht="15">
      <c r="F62" s="132"/>
      <c r="G62" s="133"/>
      <c r="H62" s="134"/>
      <c r="I62" s="134"/>
      <c r="J62" s="134"/>
    </row>
    <row r="63" spans="6:10" ht="15">
      <c r="F63" s="132"/>
      <c r="G63" s="133"/>
      <c r="H63" s="134"/>
      <c r="I63" s="134"/>
      <c r="J63" s="134"/>
    </row>
  </sheetData>
  <sheetProtection/>
  <mergeCells count="2">
    <mergeCell ref="C2:F2"/>
    <mergeCell ref="F4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Владимировна</dc:creator>
  <cp:keywords/>
  <dc:description/>
  <cp:lastModifiedBy>ТСЖ</cp:lastModifiedBy>
  <cp:lastPrinted>2019-07-30T14:20:13Z</cp:lastPrinted>
  <dcterms:created xsi:type="dcterms:W3CDTF">2014-05-06T19:07:22Z</dcterms:created>
  <dcterms:modified xsi:type="dcterms:W3CDTF">2019-09-11T06:44:28Z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